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m\Desktop\2024 - 2025 PLANS\CLSG 2 FILE\WORKS\WORKS\CLarifications\"/>
    </mc:Choice>
  </mc:AlternateContent>
  <bookViews>
    <workbookView xWindow="0" yWindow="0" windowWidth="19200" windowHeight="6640" activeTab="2"/>
  </bookViews>
  <sheets>
    <sheet name="Cover Page " sheetId="1" r:id="rId1"/>
    <sheet name="Grand Summary " sheetId="2" r:id="rId2"/>
    <sheet name="Bill 1. P &amp; G" sheetId="3" r:id="rId3"/>
    <sheet name="Bill 2, Northern CBD Network" sheetId="4" r:id="rId4"/>
  </sheets>
  <definedNames>
    <definedName name="_xlnm.Print_Area" localSheetId="2">'Bill 1. P &amp; G'!$A$2:$F$36</definedName>
    <definedName name="_xlnm.Print_Area" localSheetId="0">'Cover Page '!$A$1:$C$50</definedName>
    <definedName name="_xlnm.Print_Area" localSheetId="1">'Grand Summary '!$B$1:$D$30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4" l="1"/>
  <c r="D67" i="4"/>
  <c r="D208" i="4"/>
  <c r="D204" i="4"/>
  <c r="D15" i="4"/>
  <c r="D13" i="4"/>
  <c r="A17" i="2"/>
</calcChain>
</file>

<file path=xl/sharedStrings.xml><?xml version="1.0" encoding="utf-8"?>
<sst xmlns="http://schemas.openxmlformats.org/spreadsheetml/2006/main" count="348" uniqueCount="223">
  <si>
    <t>NAIVASHA WATER &amp; SANITATION COMPANY</t>
  </si>
  <si>
    <t>Bill No</t>
  </si>
  <si>
    <t>Description</t>
  </si>
  <si>
    <t>Total Ksh.</t>
  </si>
  <si>
    <t xml:space="preserve">Preliminary and General Items </t>
  </si>
  <si>
    <t>CBD Network</t>
  </si>
  <si>
    <t>BILL TOTAL</t>
  </si>
  <si>
    <t>TOTAL CARRIED TO FORM OF BID</t>
  </si>
  <si>
    <t xml:space="preserve">SIGNATURE OF BIDDER: ……………………..………………………………………….. </t>
  </si>
  <si>
    <t>NAME OF AUTHORIZED REPRESENTATIVE: ………………………………...…………</t>
  </si>
  <si>
    <t>COMPANY STAMP: …………………………………...………………………..</t>
  </si>
  <si>
    <t>DATE: ………………………………………….……..</t>
  </si>
  <si>
    <t xml:space="preserve">BILL 1 - PRELIMINARY AND GENERAL ITEMS </t>
  </si>
  <si>
    <t>ITEM</t>
  </si>
  <si>
    <t>DESCRIPTION</t>
  </si>
  <si>
    <t>UNIT</t>
  </si>
  <si>
    <t>QTY</t>
  </si>
  <si>
    <t>RATE     (KShs)</t>
  </si>
  <si>
    <t>AMOUNT (KShs)</t>
  </si>
  <si>
    <t>CLASS A: GENERAL ITEMS</t>
  </si>
  <si>
    <t>Contractual Requirement</t>
  </si>
  <si>
    <t>A1001</t>
  </si>
  <si>
    <t>Allow for provision of Performance Security in accordance with Conditions  of  Contract</t>
  </si>
  <si>
    <t>Item</t>
  </si>
  <si>
    <t>L.S</t>
  </si>
  <si>
    <t>A1002</t>
  </si>
  <si>
    <t>Allow for provision of Insurance of Works and Contractor's Equipment in accordance with the Conditions of Contract</t>
  </si>
  <si>
    <t>A1003</t>
  </si>
  <si>
    <t>Allow for provision of Third Party Insurance (including Employer's Property) all in accordance with the Conditions of Contract</t>
  </si>
  <si>
    <t>Sum</t>
  </si>
  <si>
    <t>A1004</t>
  </si>
  <si>
    <t>Allow for provision of Insurance against Accident to Workmen in accordance with the Conditions of Contract</t>
  </si>
  <si>
    <t>A1005</t>
  </si>
  <si>
    <t>Specific  Requirements</t>
  </si>
  <si>
    <t>A1006</t>
  </si>
  <si>
    <t>A1007</t>
  </si>
  <si>
    <t>A1008</t>
  </si>
  <si>
    <t>PAGE TOTAL CARRIED TO TO BILL 1 COLLECTION</t>
  </si>
  <si>
    <t>BILL 2 - CBD NETWORK</t>
  </si>
  <si>
    <t>ITEM      NO.</t>
  </si>
  <si>
    <t>RATE (KShs)</t>
  </si>
  <si>
    <t>AMOUNT    (KShs)</t>
  </si>
  <si>
    <t>Specified Requirements</t>
  </si>
  <si>
    <t>Testing of works</t>
  </si>
  <si>
    <t>A2001</t>
  </si>
  <si>
    <t>Allow for hydrostatic pressure testing as specified for all the pipelines constructed under the contract to the satisfaction of the Engineer.</t>
  </si>
  <si>
    <t>m</t>
  </si>
  <si>
    <t>A2002</t>
  </si>
  <si>
    <t>Provisional Sum for Cutting placement of DN 200 Waste water upvc class 41 sleaves and reignstatement of murram roads within Naivasha Town. Rate shall include all relevant authorities levies and supervision costs.</t>
  </si>
  <si>
    <t>Provisional Sum for removal, excavation  and reistatement of paved areas within Naivasha Town</t>
  </si>
  <si>
    <r>
      <t>m</t>
    </r>
    <r>
      <rPr>
        <vertAlign val="superscript"/>
        <sz val="10"/>
        <color theme="1"/>
        <rFont val="Arial"/>
        <family val="2"/>
      </rPr>
      <t>2</t>
    </r>
  </si>
  <si>
    <t>Trafic Control and General Clearance</t>
  </si>
  <si>
    <t>A2003</t>
  </si>
  <si>
    <t>Allow for temporary works for diversion of traffic during construction of pipelines across roads, including sign posting, liaison with Traffic Police Department, Local Authority construction of diversion roads etc. all to the satisfaction of the Engineer. Include provision for maintaining temporary vehicular access to individual plots at all times.</t>
  </si>
  <si>
    <t>LS</t>
  </si>
  <si>
    <t>A2004</t>
  </si>
  <si>
    <t>Allow for keeping trenches and other excavation free of water which may have entered through ground seepage, rain or by other means as directed by the Engineer.</t>
  </si>
  <si>
    <t>A2005</t>
  </si>
  <si>
    <t>General clearance along the pipeline parth, width n.e 1.5m</t>
  </si>
  <si>
    <t>ha</t>
  </si>
  <si>
    <t>Cutting of Trees</t>
  </si>
  <si>
    <t>A2006</t>
  </si>
  <si>
    <t>Girth 0.5m - 1.0m</t>
  </si>
  <si>
    <t>Nr</t>
  </si>
  <si>
    <t>CLASS B: PIPEWORK - PIPES</t>
  </si>
  <si>
    <t xml:space="preserve">Supply, handle, lay, joint and test the following HDPE pipe and fittings.Rates to include for all jointly materials, cutting wastage and anchorage.  </t>
  </si>
  <si>
    <t>Note: The following have been used to specify pipe diameters/types/classes.  Pipe dimensions/working pressures shall conform to KS-06-149 Part 2:2000.</t>
  </si>
  <si>
    <t>High Density Polyethylene Pipes HDPE 100 SDR 17 , ISO 4427:2007 with Butt Fusion (seamless) Jointing</t>
  </si>
  <si>
    <t>B2003</t>
  </si>
  <si>
    <t>PAGE TOTAL CARRIED TO COLECTION PAGE</t>
  </si>
  <si>
    <t>B2004</t>
  </si>
  <si>
    <t>Ditto but for 75mm</t>
  </si>
  <si>
    <t>B2005</t>
  </si>
  <si>
    <t>Ditto but for 63mm</t>
  </si>
  <si>
    <t>B2006</t>
  </si>
  <si>
    <t>Ditto but for 50mm</t>
  </si>
  <si>
    <t>B2007</t>
  </si>
  <si>
    <t>Ditto but for 40mm</t>
  </si>
  <si>
    <t xml:space="preserve">Transport from Site Store, Lay and Joint Pipes in Trench, Include for Excavation, Preparation of Surfaces, Disposal of Excavated Material, Shoring Sides of Excavation trenches, Backfilling and final Reinstatement. </t>
  </si>
  <si>
    <t>Rates for excavation and backfilling in trench shall include for trimming trench bottom and for providing selected bedding and surround materials from the excavations with the specifications. Depth of excavation not exceeding 1.8m unless otherwise specified</t>
  </si>
  <si>
    <t>B2010</t>
  </si>
  <si>
    <t>Ditto but for 90mm</t>
  </si>
  <si>
    <t>B2011</t>
  </si>
  <si>
    <t>B2012</t>
  </si>
  <si>
    <t>Provisional for excavation in hard rock</t>
  </si>
  <si>
    <r>
      <t>m</t>
    </r>
    <r>
      <rPr>
        <vertAlign val="superscript"/>
        <sz val="10"/>
        <color theme="1"/>
        <rFont val="Arial"/>
        <family val="2"/>
      </rPr>
      <t>3</t>
    </r>
  </si>
  <si>
    <t>Provisional for excavation in soft rock</t>
  </si>
  <si>
    <t>CLASS C: PIPEWORK - FITTINGS AND VALVES</t>
  </si>
  <si>
    <t>Rate to Include supply and installation, complete with all installation sundries such as gaskets, bolts, nut thread tapes etc and all anchoring works</t>
  </si>
  <si>
    <t>Valves</t>
  </si>
  <si>
    <t>C2001</t>
  </si>
  <si>
    <t>nr</t>
  </si>
  <si>
    <t>C2004</t>
  </si>
  <si>
    <t>Ditto But 2.5''</t>
  </si>
  <si>
    <t>C2005</t>
  </si>
  <si>
    <t>2'' Peglar Gate Valve</t>
  </si>
  <si>
    <t>C2006</t>
  </si>
  <si>
    <t xml:space="preserve">1.5'' Peglar Gate Valves, </t>
  </si>
  <si>
    <t>C2007</t>
  </si>
  <si>
    <t>Ditto but 25mm</t>
  </si>
  <si>
    <t>ADAPTORS</t>
  </si>
  <si>
    <t>C2012</t>
  </si>
  <si>
    <t>C2013</t>
  </si>
  <si>
    <t>Ditto But 75mm</t>
  </si>
  <si>
    <t>C2014</t>
  </si>
  <si>
    <t>63mm HDPE Compressed male adaptor, PN 16</t>
  </si>
  <si>
    <t>C2015</t>
  </si>
  <si>
    <t>Ditto but 50mm</t>
  </si>
  <si>
    <t>C2016</t>
  </si>
  <si>
    <t>Ditto but 40mm</t>
  </si>
  <si>
    <t>C2017</t>
  </si>
  <si>
    <t>Ditto but 32mm</t>
  </si>
  <si>
    <t>ELBOWS</t>
  </si>
  <si>
    <t>C2020</t>
  </si>
  <si>
    <t>Ditto but 90mm</t>
  </si>
  <si>
    <t>C2021</t>
  </si>
  <si>
    <t>Ditto but 75mm</t>
  </si>
  <si>
    <t>C2022</t>
  </si>
  <si>
    <t>63mm HDPE Compressed elbow, PN 16</t>
  </si>
  <si>
    <t>C2023</t>
  </si>
  <si>
    <t>C2024</t>
  </si>
  <si>
    <t>C2025</t>
  </si>
  <si>
    <t>FLANGE ADAPTORS</t>
  </si>
  <si>
    <t>C2028</t>
  </si>
  <si>
    <t>40x32mm HDPE Compressed reducer</t>
  </si>
  <si>
    <t>SADDLE CLAMPS (HDPE)</t>
  </si>
  <si>
    <t>C2035</t>
  </si>
  <si>
    <t>Ditto but 90 x 1''</t>
  </si>
  <si>
    <t>C2038</t>
  </si>
  <si>
    <t>C2039</t>
  </si>
  <si>
    <t>Ditto but 63mm x 1''</t>
  </si>
  <si>
    <t>C2040</t>
  </si>
  <si>
    <t>Ditto but 63mm x 25MM</t>
  </si>
  <si>
    <t>C2041</t>
  </si>
  <si>
    <t>50mm x 1'' HDPE Saddle Clamp</t>
  </si>
  <si>
    <t>HEX NIPPLES</t>
  </si>
  <si>
    <t>Ditto but 3''</t>
  </si>
  <si>
    <t>Ditto but 2.5''</t>
  </si>
  <si>
    <t>C2042</t>
  </si>
  <si>
    <t>Ditto but 2''</t>
  </si>
  <si>
    <t>C2043</t>
  </si>
  <si>
    <t>Ditto but 1.5''</t>
  </si>
  <si>
    <t>Ditto but 1.25''</t>
  </si>
  <si>
    <t>Ditto but 1''</t>
  </si>
  <si>
    <t>TEES</t>
  </si>
  <si>
    <t>32mm HDPE Compressed tee</t>
  </si>
  <si>
    <t>Ditto but 63mm</t>
  </si>
  <si>
    <t>75mm Butt Fussed Tee</t>
  </si>
  <si>
    <t>HDPE END COUPLERS</t>
  </si>
  <si>
    <t>50mm HDPE Compression end couplers</t>
  </si>
  <si>
    <t>OFFTAKE WATER METER</t>
  </si>
  <si>
    <t>Ditto but 2'', R 160</t>
  </si>
  <si>
    <t>BILL 2 CBD NETWORK</t>
  </si>
  <si>
    <t>Chambers, ducts, culverts, crossings, thrust, anchor blocks, reinstatement and others pipework ancillaries</t>
  </si>
  <si>
    <t xml:space="preserve">Valve Chambers- Internal Dimensions to fit as detailed on Drawing </t>
  </si>
  <si>
    <t>D2001</t>
  </si>
  <si>
    <t>Excavate for, provide all materials and construct complete, chambers for valves, meters and Washouts.  Internal dimensions 1200 x 800 x 1200 mm.  Rates to include for all thrust blocks , pipe supports, locable composite inspection covers, etc as detailed in the drawings.</t>
  </si>
  <si>
    <t>No</t>
  </si>
  <si>
    <t>D2002</t>
  </si>
  <si>
    <t>Ditto but 2500 x 1200 x1200mm</t>
  </si>
  <si>
    <t>Crossings</t>
  </si>
  <si>
    <t>D2004</t>
  </si>
  <si>
    <t>Breaking up, temporary and permanent reinstatement of road to MOPW standards for  water lines crossing.  Allow for placement of black pipe sleaves for the water lines</t>
  </si>
  <si>
    <t>Other Pipework Ancillaries</t>
  </si>
  <si>
    <t>Fabricate and install pipe appertenances markers as shown in the drawing and shall be directed by the project supervisor</t>
  </si>
  <si>
    <t>AMOUNT   (KShs)</t>
  </si>
  <si>
    <t>BILL 2 Collection Page</t>
  </si>
  <si>
    <t>Total Page 1</t>
  </si>
  <si>
    <t>Total Page 2</t>
  </si>
  <si>
    <t>Total Page 3</t>
  </si>
  <si>
    <t>Total Page 4</t>
  </si>
  <si>
    <t>PAGE TOTAL CARRIED TO SUMMARY PAGE</t>
  </si>
  <si>
    <t>Allow a Provisional Sum of  KShs. 200,000 for re-location of services by Telekom, KPLC and/or any other institution and for statutory costs for road/railway crossings.  Liaison with these Authorities will be the responsibility of the Contractor for the timely execution of the Works</t>
  </si>
  <si>
    <t>Allow for a sum of 25,000 for Establishment of Level Datum and Setting Out of the Works in all the Project Areas in accordance with the Specifications. This shall include staking out of the Pipeline Routes. Include for preparation and submission of Setting Out Survey Report to the Engineer for approval.</t>
  </si>
  <si>
    <t xml:space="preserve">Allow for a Sum of KShs 35,000 for Third Party Inspection of Pipes, Fittings, Equipment, etc. during Manufacture and Construction Works </t>
  </si>
  <si>
    <t>Allow a Sum of KES 35,000 for a project sign post, and an additional sum of 35,000 for Branding works</t>
  </si>
  <si>
    <t>NAIVASHA CBD NORTHERN CLSG 2 PROJECT</t>
  </si>
  <si>
    <t>DN 90mm PN 16</t>
  </si>
  <si>
    <t xml:space="preserve"> 3'' AVK Sluize Valve</t>
  </si>
  <si>
    <t>90mm Hex Flanges</t>
  </si>
  <si>
    <t>Ditto but 90mm 45deg Butt fussed HDPE Elbow, PN 16</t>
  </si>
  <si>
    <t>Ditto But 90mm X25mm HDPE Saddle Clamp, PN16</t>
  </si>
  <si>
    <t>3'' Hexagonal nipple</t>
  </si>
  <si>
    <t xml:space="preserve"> 1.5'' R 160</t>
  </si>
  <si>
    <t>B2001</t>
  </si>
  <si>
    <t>B2002</t>
  </si>
  <si>
    <t>B2008</t>
  </si>
  <si>
    <t>B2009</t>
  </si>
  <si>
    <t>C2002</t>
  </si>
  <si>
    <t>C2003</t>
  </si>
  <si>
    <t>C2008</t>
  </si>
  <si>
    <t>C2009</t>
  </si>
  <si>
    <t>C2010</t>
  </si>
  <si>
    <t>C2011</t>
  </si>
  <si>
    <t>C2018</t>
  </si>
  <si>
    <t>C2019</t>
  </si>
  <si>
    <t>C2026</t>
  </si>
  <si>
    <t>C2027</t>
  </si>
  <si>
    <t>C2029</t>
  </si>
  <si>
    <t>C2030</t>
  </si>
  <si>
    <t>C2031</t>
  </si>
  <si>
    <t>C2032</t>
  </si>
  <si>
    <t>C2033</t>
  </si>
  <si>
    <t>C2034</t>
  </si>
  <si>
    <t>C2036</t>
  </si>
  <si>
    <t>C2037</t>
  </si>
  <si>
    <t>D2003</t>
  </si>
  <si>
    <t>A2007</t>
  </si>
  <si>
    <t>COUPLING</t>
  </si>
  <si>
    <t>C2064</t>
  </si>
  <si>
    <t>50mm HDPE coupling</t>
  </si>
  <si>
    <t>40mm HDPE coupling</t>
  </si>
  <si>
    <t>Total page 5</t>
  </si>
  <si>
    <t>CONSTRUCTION OF 6KM HDPE PIPELINE AT NORTHERN CBD ZONE</t>
  </si>
  <si>
    <t>Add VAT</t>
  </si>
  <si>
    <t xml:space="preserve">Add Public Procurement Capacity Building Levy </t>
  </si>
  <si>
    <t>A1009</t>
  </si>
  <si>
    <t>Allow for contractors overhead and profits for item A1005 upto A1009</t>
  </si>
  <si>
    <t>Ls</t>
  </si>
  <si>
    <t>NAIVASHA WATER &amp; SANITATION COMPANY LTD</t>
  </si>
  <si>
    <t>Ref. No. NAIVAWASCO/WSTF/CLSG 2/C3/24-25</t>
  </si>
  <si>
    <t>Allow for any costs associated with compliance with environmental, health, and safety requirements as specified in the Environmental and Social Management Plan (ESMP) contained in Clause 706.6 of the Technical specifications of bid document (Annex IV) as required by government agencies and prevailing legislation. The cost under this item to include quarterly environmental audit in the ESMP by a registered Lead Expert.</t>
  </si>
  <si>
    <t>A1010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</si>
</sst>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_-;\-* #,##0_-;_-* &quot;-&quot;??_-;_-@_-"/>
    <numFmt numFmtId="166" formatCode="_(* #,##0_);_(* \(#,##0\);_(* &quot;-&quot;??_);_(@_)"/>
    <numFmt numFmtId="167" formatCode="_-* #,##0.00_-;\-* #,##0.00_-;_-* &quot;-&quot;??_-;_-@_-"/>
    <numFmt numFmtId="168" formatCode="#,##0.0"/>
    <numFmt numFmtId="169" formatCode="_ * #,##0.00_ ;_ * \-#,##0.00_ ;_ * &quot;-&quot;??_ ;_ @_ "/>
  </numFmts>
  <fonts count="25" x14ac:knownFonts="1">
    <font>
      <sz val="10"/>
      <name val="Arial"/>
      <family val="2"/>
    </font>
    <font>
      <sz val="11"/>
      <color theme="1"/>
      <name val="Calibri"/>
      <family val="2"/>
      <scheme val="minor"/>
    </font>
    <font>
      <sz val="10"/>
      <name val="Arial"/>
      <family val="2"/>
    </font>
    <font>
      <b/>
      <sz val="18"/>
      <color rgb="FF000000"/>
      <name val="Arial"/>
      <family val="2"/>
    </font>
    <font>
      <b/>
      <sz val="12"/>
      <name val="Times New Roman"/>
      <family val="1"/>
    </font>
    <font>
      <b/>
      <sz val="18"/>
      <color rgb="FF0070C0"/>
      <name val="Times New Roman"/>
      <family val="1"/>
    </font>
    <font>
      <b/>
      <sz val="12"/>
      <name val="Arial"/>
      <family val="2"/>
    </font>
    <font>
      <b/>
      <sz val="10"/>
      <name val="Arial"/>
      <family val="2"/>
    </font>
    <font>
      <b/>
      <sz val="14"/>
      <name val="Arial"/>
      <family val="2"/>
    </font>
    <font>
      <sz val="10"/>
      <color indexed="8"/>
      <name val="Arial"/>
      <family val="2"/>
    </font>
    <font>
      <sz val="12"/>
      <name val="Arial"/>
      <family val="2"/>
    </font>
    <font>
      <b/>
      <u/>
      <sz val="10"/>
      <name val="Arial"/>
      <family val="2"/>
    </font>
    <font>
      <b/>
      <sz val="10"/>
      <color theme="1"/>
      <name val="Arial"/>
      <family val="2"/>
    </font>
    <font>
      <sz val="10"/>
      <color theme="1"/>
      <name val="Arial"/>
      <family val="2"/>
    </font>
    <font>
      <b/>
      <sz val="10"/>
      <color rgb="FFFF0000"/>
      <name val="Arial"/>
      <family val="2"/>
    </font>
    <font>
      <b/>
      <i/>
      <u/>
      <sz val="10"/>
      <name val="Arial"/>
      <family val="2"/>
    </font>
    <font>
      <vertAlign val="superscript"/>
      <sz val="10"/>
      <color theme="1"/>
      <name val="Arial"/>
      <family val="2"/>
    </font>
    <font>
      <sz val="10"/>
      <color rgb="FFFF0000"/>
      <name val="Arial"/>
      <family val="2"/>
    </font>
    <font>
      <sz val="10"/>
      <name val="Times New Roman"/>
      <family val="1"/>
    </font>
    <font>
      <b/>
      <sz val="9"/>
      <color theme="1"/>
      <name val="Arial"/>
      <family val="2"/>
    </font>
    <font>
      <sz val="10"/>
      <color theme="1"/>
      <name val="Calibri"/>
      <family val="2"/>
      <scheme val="minor"/>
    </font>
    <font>
      <b/>
      <sz val="10"/>
      <color theme="1"/>
      <name val="Calibri"/>
      <family val="2"/>
      <scheme val="minor"/>
    </font>
    <font>
      <b/>
      <i/>
      <sz val="10"/>
      <name val="Arial"/>
      <family val="2"/>
    </font>
    <font>
      <b/>
      <sz val="10"/>
      <color rgb="FF00B0F0"/>
      <name val="Arial"/>
      <family val="2"/>
    </font>
    <font>
      <sz val="10"/>
      <color rgb="FF00B0F0"/>
      <name val="Arial"/>
      <family val="2"/>
    </font>
  </fonts>
  <fills count="3">
    <fill>
      <patternFill patternType="none"/>
    </fill>
    <fill>
      <patternFill patternType="gray125"/>
    </fill>
    <fill>
      <patternFill patternType="solid">
        <fgColor theme="0"/>
        <bgColor indexed="64"/>
      </patternFill>
    </fill>
  </fills>
  <borders count="57">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style="thin">
        <color auto="1"/>
      </top>
      <bottom style="hair">
        <color auto="1"/>
      </bottom>
      <diagonal/>
    </border>
    <border>
      <left/>
      <right/>
      <top style="thin">
        <color auto="1"/>
      </top>
      <bottom style="hair">
        <color auto="1"/>
      </bottom>
      <diagonal/>
    </border>
    <border>
      <left style="double">
        <color auto="1"/>
      </left>
      <right/>
      <top style="hair">
        <color auto="1"/>
      </top>
      <bottom style="double">
        <color auto="1"/>
      </bottom>
      <diagonal/>
    </border>
    <border>
      <left/>
      <right/>
      <top style="hair">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double">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uble">
        <color auto="1"/>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double">
        <color auto="1"/>
      </right>
      <top style="double">
        <color auto="1"/>
      </top>
      <bottom style="double">
        <color auto="1"/>
      </bottom>
      <diagonal/>
    </border>
    <border>
      <left style="double">
        <color auto="1"/>
      </left>
      <right style="thin">
        <color auto="1"/>
      </right>
      <top style="medium">
        <color auto="1"/>
      </top>
      <bottom/>
      <diagonal/>
    </border>
    <border>
      <left/>
      <right style="thin">
        <color auto="1"/>
      </right>
      <top style="medium">
        <color auto="1"/>
      </top>
      <bottom/>
      <diagonal/>
    </border>
    <border>
      <left/>
      <right style="double">
        <color auto="1"/>
      </right>
      <top style="medium">
        <color auto="1"/>
      </top>
      <bottom/>
      <diagonal/>
    </border>
    <border>
      <left style="thin">
        <color auto="1"/>
      </left>
      <right style="medium">
        <color auto="1"/>
      </right>
      <top/>
      <bottom/>
      <diagonal/>
    </border>
    <border>
      <left/>
      <right/>
      <top style="double">
        <color auto="1"/>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medium">
        <color auto="1"/>
      </top>
      <bottom/>
      <diagonal/>
    </border>
    <border>
      <left/>
      <right style="thin">
        <color auto="1"/>
      </right>
      <top/>
      <bottom style="medium">
        <color auto="1"/>
      </bottom>
      <diagonal/>
    </border>
    <border>
      <left style="thin">
        <color auto="1"/>
      </left>
      <right style="medium">
        <color auto="1"/>
      </right>
      <top/>
      <bottom style="medium">
        <color auto="1"/>
      </bottom>
      <diagonal/>
    </border>
    <border>
      <left/>
      <right/>
      <top/>
      <bottom style="thin">
        <color indexed="64"/>
      </bottom>
      <diagonal/>
    </border>
    <border>
      <left style="thin">
        <color auto="1"/>
      </left>
      <right style="thin">
        <color auto="1"/>
      </right>
      <top/>
      <bottom style="thin">
        <color indexed="64"/>
      </bottom>
      <diagonal/>
    </border>
    <border>
      <left style="double">
        <color auto="1"/>
      </left>
      <right/>
      <top style="hair">
        <color auto="1"/>
      </top>
      <bottom/>
      <diagonal/>
    </border>
    <border>
      <left/>
      <right style="double">
        <color auto="1"/>
      </right>
      <top/>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applyBorder="0">
      <alignment vertical="center"/>
    </xf>
    <xf numFmtId="167" fontId="2" fillId="0" borderId="0" applyFont="0" applyFill="0" applyBorder="0" applyAlignment="0" applyProtection="0"/>
    <xf numFmtId="167"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 fillId="0" borderId="0"/>
    <xf numFmtId="0" fontId="18" fillId="0" borderId="0"/>
    <xf numFmtId="169" fontId="2" fillId="0" borderId="0" applyFont="0" applyFill="0" applyBorder="0" applyAlignment="0" applyProtection="0"/>
  </cellStyleXfs>
  <cellXfs count="391">
    <xf numFmtId="0" fontId="0" fillId="0" borderId="0" xfId="0"/>
    <xf numFmtId="0" fontId="0" fillId="0" borderId="0" xfId="0" applyBorder="1"/>
    <xf numFmtId="0" fontId="3" fillId="0" borderId="0" xfId="0" applyFont="1" applyBorder="1" applyAlignment="1">
      <alignment horizontal="left" vertical="center" indent="14"/>
    </xf>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 fontId="7" fillId="0" borderId="4" xfId="0" applyNumberFormat="1" applyFont="1" applyBorder="1" applyAlignment="1">
      <alignment vertical="center" wrapText="1"/>
    </xf>
    <xf numFmtId="0" fontId="7" fillId="0" borderId="0" xfId="0" applyFont="1" applyAlignment="1">
      <alignment vertical="center" wrapText="1"/>
    </xf>
    <xf numFmtId="0" fontId="0" fillId="2" borderId="5" xfId="0" applyFont="1" applyFill="1" applyBorder="1" applyAlignment="1">
      <alignment horizontal="center"/>
    </xf>
    <xf numFmtId="166" fontId="0" fillId="2" borderId="4" xfId="0" applyNumberFormat="1" applyFont="1" applyFill="1" applyBorder="1" applyAlignment="1">
      <alignment vertical="center" wrapText="1"/>
    </xf>
    <xf numFmtId="0" fontId="0" fillId="2" borderId="0" xfId="0" applyFill="1"/>
    <xf numFmtId="0" fontId="9" fillId="2" borderId="5" xfId="0" applyFont="1" applyFill="1" applyBorder="1" applyAlignment="1">
      <alignment horizontal="center"/>
    </xf>
    <xf numFmtId="165" fontId="2" fillId="2" borderId="6" xfId="0" applyNumberFormat="1" applyFont="1" applyFill="1" applyBorder="1" applyAlignment="1">
      <alignment horizontal="left" wrapText="1"/>
    </xf>
    <xf numFmtId="165" fontId="0" fillId="2" borderId="7" xfId="0" applyNumberFormat="1" applyFont="1" applyFill="1" applyBorder="1" applyAlignment="1">
      <alignment horizontal="left" wrapText="1"/>
    </xf>
    <xf numFmtId="4" fontId="0" fillId="2" borderId="4" xfId="0" applyNumberFormat="1" applyFont="1" applyFill="1" applyBorder="1" applyAlignment="1">
      <alignment vertical="center" wrapText="1"/>
    </xf>
    <xf numFmtId="0" fontId="7" fillId="2" borderId="0" xfId="0" applyFont="1" applyFill="1"/>
    <xf numFmtId="165" fontId="7" fillId="0" borderId="9" xfId="0" applyNumberFormat="1" applyFont="1" applyBorder="1" applyAlignment="1">
      <alignment horizontal="left" vertical="center" wrapText="1"/>
    </xf>
    <xf numFmtId="43" fontId="6" fillId="0" borderId="4" xfId="1" applyFont="1" applyFill="1" applyBorder="1" applyAlignment="1">
      <alignment vertical="center"/>
    </xf>
    <xf numFmtId="0" fontId="10" fillId="0" borderId="0" xfId="0" applyFont="1" applyFill="1" applyAlignment="1">
      <alignment vertical="center"/>
    </xf>
    <xf numFmtId="4" fontId="10" fillId="0" borderId="0" xfId="0" applyNumberFormat="1" applyFont="1" applyFill="1" applyAlignment="1">
      <alignment vertical="center"/>
    </xf>
    <xf numFmtId="43" fontId="6" fillId="0" borderId="4" xfId="0" applyNumberFormat="1" applyFont="1" applyFill="1" applyBorder="1" applyAlignment="1">
      <alignment vertical="center"/>
    </xf>
    <xf numFmtId="165" fontId="7" fillId="0" borderId="11" xfId="0" applyNumberFormat="1" applyFont="1" applyBorder="1" applyAlignment="1">
      <alignment horizontal="left" vertical="center" wrapText="1"/>
    </xf>
    <xf numFmtId="43" fontId="6" fillId="0" borderId="12" xfId="0" applyNumberFormat="1" applyFont="1" applyFill="1" applyBorder="1" applyAlignment="1">
      <alignment vertical="center"/>
    </xf>
    <xf numFmtId="43" fontId="10" fillId="0" borderId="0" xfId="0" applyNumberFormat="1" applyFont="1" applyFill="1" applyAlignment="1">
      <alignment vertical="center"/>
    </xf>
    <xf numFmtId="0" fontId="7" fillId="0" borderId="0" xfId="0" applyFont="1" applyAlignment="1">
      <alignment horizontal="center"/>
    </xf>
    <xf numFmtId="0" fontId="0" fillId="0" borderId="13" xfId="0" applyBorder="1" applyAlignment="1"/>
    <xf numFmtId="0" fontId="0" fillId="0" borderId="14" xfId="0" applyBorder="1" applyAlignment="1"/>
    <xf numFmtId="0" fontId="0" fillId="0" borderId="15" xfId="0" applyBorder="1" applyAlignment="1"/>
    <xf numFmtId="43" fontId="0" fillId="0" borderId="0" xfId="0" applyNumberFormat="1"/>
    <xf numFmtId="0" fontId="0" fillId="0" borderId="16" xfId="0" applyBorder="1" applyAlignment="1"/>
    <xf numFmtId="0" fontId="0" fillId="0" borderId="0" xfId="0" applyBorder="1" applyAlignment="1"/>
    <xf numFmtId="0" fontId="0" fillId="0" borderId="17" xfId="0" applyBorder="1" applyAlignment="1"/>
    <xf numFmtId="0" fontId="0" fillId="0" borderId="0" xfId="0" applyFont="1" applyAlignment="1">
      <alignment horizontal="left"/>
    </xf>
    <xf numFmtId="0" fontId="0" fillId="0" borderId="0" xfId="0" applyFont="1"/>
    <xf numFmtId="0" fontId="0" fillId="0" borderId="18" xfId="0" applyBorder="1" applyAlignment="1"/>
    <xf numFmtId="0" fontId="0" fillId="0" borderId="19" xfId="0" applyBorder="1" applyAlignment="1"/>
    <xf numFmtId="0" fontId="0" fillId="0" borderId="20" xfId="0" applyBorder="1" applyAlignment="1"/>
    <xf numFmtId="0" fontId="10" fillId="0" borderId="0" xfId="0" applyFont="1" applyFill="1" applyAlignment="1">
      <alignment horizontal="center" vertical="center"/>
    </xf>
    <xf numFmtId="4" fontId="10" fillId="0" borderId="0" xfId="0" applyNumberFormat="1" applyFont="1" applyFill="1" applyAlignment="1">
      <alignment horizontal="center" vertical="center"/>
    </xf>
    <xf numFmtId="4" fontId="10" fillId="0" borderId="0" xfId="4" applyNumberFormat="1" applyFont="1" applyFill="1" applyAlignment="1">
      <alignment vertical="center"/>
    </xf>
    <xf numFmtId="0" fontId="10" fillId="0" borderId="0" xfId="0" applyFont="1" applyFill="1" applyBorder="1" applyAlignment="1">
      <alignment vertical="center"/>
    </xf>
    <xf numFmtId="0" fontId="0" fillId="0" borderId="0" xfId="0" applyFont="1" applyAlignment="1">
      <alignment vertical="top"/>
    </xf>
    <xf numFmtId="165" fontId="11" fillId="0" borderId="0" xfId="0" applyNumberFormat="1" applyFont="1" applyAlignment="1">
      <alignment horizontal="center" vertical="top" wrapText="1"/>
    </xf>
    <xf numFmtId="165" fontId="0" fillId="0" borderId="0" xfId="0" applyNumberFormat="1" applyFont="1" applyAlignment="1">
      <alignment horizontal="center" vertical="top"/>
    </xf>
    <xf numFmtId="165" fontId="0" fillId="0" borderId="0" xfId="0" applyNumberFormat="1" applyFont="1" applyAlignment="1">
      <alignment vertical="top" wrapText="1"/>
    </xf>
    <xf numFmtId="165" fontId="0" fillId="0" borderId="0" xfId="0" applyNumberFormat="1" applyFont="1" applyAlignment="1">
      <alignment horizontal="left" vertical="top"/>
    </xf>
    <xf numFmtId="165" fontId="0" fillId="0" borderId="0" xfId="5" applyNumberFormat="1" applyFont="1" applyAlignment="1">
      <alignment vertical="top"/>
    </xf>
    <xf numFmtId="165" fontId="7" fillId="0" borderId="21" xfId="0" applyNumberFormat="1" applyFont="1" applyBorder="1" applyAlignment="1">
      <alignment horizontal="center" vertical="top" wrapText="1"/>
    </xf>
    <xf numFmtId="165" fontId="7" fillId="0" borderId="22" xfId="0" applyNumberFormat="1" applyFont="1" applyBorder="1" applyAlignment="1">
      <alignment horizontal="center" vertical="top" wrapText="1"/>
    </xf>
    <xf numFmtId="165" fontId="7" fillId="0" borderId="23" xfId="0" applyNumberFormat="1" applyFont="1" applyBorder="1" applyAlignment="1">
      <alignment horizontal="center" vertical="top" wrapText="1"/>
    </xf>
    <xf numFmtId="165" fontId="7" fillId="0" borderId="23" xfId="5" applyNumberFormat="1" applyFont="1" applyBorder="1" applyAlignment="1">
      <alignment horizontal="center" vertical="top" wrapText="1"/>
    </xf>
    <xf numFmtId="165" fontId="7" fillId="0" borderId="24" xfId="5" applyNumberFormat="1" applyFont="1" applyBorder="1" applyAlignment="1">
      <alignment horizontal="center" vertical="top" wrapText="1"/>
    </xf>
    <xf numFmtId="0" fontId="7" fillId="0" borderId="0" xfId="0" applyFont="1" applyAlignment="1">
      <alignment vertical="top" wrapText="1"/>
    </xf>
    <xf numFmtId="165" fontId="0" fillId="0" borderId="25" xfId="0" applyNumberFormat="1" applyFont="1" applyBorder="1" applyAlignment="1">
      <alignment horizontal="center" vertical="top"/>
    </xf>
    <xf numFmtId="165" fontId="0" fillId="0" borderId="26" xfId="0" applyNumberFormat="1" applyFont="1" applyBorder="1" applyAlignment="1">
      <alignment horizontal="center" vertical="top" wrapText="1"/>
    </xf>
    <xf numFmtId="165" fontId="0" fillId="0" borderId="27" xfId="0" applyNumberFormat="1" applyFont="1" applyBorder="1" applyAlignment="1">
      <alignment horizontal="left" vertical="top"/>
    </xf>
    <xf numFmtId="165" fontId="0" fillId="0" borderId="27" xfId="0" applyNumberFormat="1" applyFont="1" applyBorder="1" applyAlignment="1">
      <alignment horizontal="center" vertical="top"/>
    </xf>
    <xf numFmtId="165" fontId="0" fillId="0" borderId="27" xfId="5" applyNumberFormat="1" applyFont="1" applyBorder="1" applyAlignment="1">
      <alignment horizontal="center" vertical="top"/>
    </xf>
    <xf numFmtId="165" fontId="0" fillId="0" borderId="12" xfId="5" applyNumberFormat="1" applyFont="1" applyBorder="1" applyAlignment="1">
      <alignment horizontal="center" vertical="top"/>
    </xf>
    <xf numFmtId="0" fontId="0" fillId="0" borderId="0" xfId="0" applyFont="1" applyBorder="1" applyAlignment="1">
      <alignment vertical="top"/>
    </xf>
    <xf numFmtId="165" fontId="7" fillId="0" borderId="28" xfId="0" applyNumberFormat="1" applyFont="1" applyBorder="1" applyAlignment="1">
      <alignment horizontal="center" vertical="top"/>
    </xf>
    <xf numFmtId="165" fontId="7" fillId="0" borderId="29" xfId="0" applyNumberFormat="1" applyFont="1" applyBorder="1" applyAlignment="1">
      <alignment vertical="top"/>
    </xf>
    <xf numFmtId="165" fontId="7" fillId="0" borderId="30" xfId="0" applyNumberFormat="1" applyFont="1" applyBorder="1" applyAlignment="1">
      <alignment horizontal="left" vertical="top"/>
    </xf>
    <xf numFmtId="165" fontId="7" fillId="0" borderId="30" xfId="0" applyNumberFormat="1" applyFont="1" applyBorder="1" applyAlignment="1">
      <alignment horizontal="center" vertical="top"/>
    </xf>
    <xf numFmtId="165" fontId="7" fillId="0" borderId="30" xfId="5" applyNumberFormat="1" applyFont="1" applyBorder="1" applyAlignment="1">
      <alignment vertical="top"/>
    </xf>
    <xf numFmtId="0" fontId="7" fillId="0" borderId="0" xfId="0" applyFont="1" applyAlignment="1">
      <alignment vertical="top"/>
    </xf>
    <xf numFmtId="165" fontId="0" fillId="0" borderId="28" xfId="0" applyNumberFormat="1" applyFont="1" applyBorder="1" applyAlignment="1">
      <alignment horizontal="center" vertical="top"/>
    </xf>
    <xf numFmtId="165" fontId="0" fillId="0" borderId="29" xfId="0" applyNumberFormat="1" applyFont="1" applyBorder="1" applyAlignment="1">
      <alignment horizontal="left" vertical="top" wrapText="1"/>
    </xf>
    <xf numFmtId="165" fontId="0" fillId="0" borderId="30" xfId="0" applyNumberFormat="1" applyFont="1" applyBorder="1" applyAlignment="1">
      <alignment horizontal="left" vertical="top"/>
    </xf>
    <xf numFmtId="165" fontId="0" fillId="0" borderId="30" xfId="0" applyNumberFormat="1" applyFont="1" applyBorder="1" applyAlignment="1">
      <alignment horizontal="center" vertical="top"/>
    </xf>
    <xf numFmtId="165" fontId="0" fillId="0" borderId="30" xfId="5" applyNumberFormat="1" applyFont="1" applyBorder="1" applyAlignment="1">
      <alignment vertical="top"/>
    </xf>
    <xf numFmtId="167" fontId="0" fillId="0" borderId="30" xfId="5" applyNumberFormat="1" applyFont="1" applyBorder="1" applyAlignment="1">
      <alignment vertical="top"/>
    </xf>
    <xf numFmtId="0" fontId="0" fillId="0" borderId="28" xfId="0" applyFont="1" applyBorder="1" applyAlignment="1">
      <alignment horizontal="center" vertical="top"/>
    </xf>
    <xf numFmtId="0" fontId="12" fillId="2" borderId="29" xfId="6" applyFont="1" applyFill="1" applyBorder="1" applyAlignment="1">
      <alignment vertical="top" wrapText="1"/>
    </xf>
    <xf numFmtId="0" fontId="0" fillId="0" borderId="29" xfId="0" applyFont="1" applyFill="1" applyBorder="1" applyAlignment="1">
      <alignment horizontal="center"/>
    </xf>
    <xf numFmtId="0" fontId="0" fillId="0" borderId="29" xfId="0" applyFont="1" applyBorder="1" applyAlignment="1">
      <alignment horizontal="center"/>
    </xf>
    <xf numFmtId="43" fontId="0" fillId="0" borderId="30" xfId="1" applyFont="1" applyFill="1" applyBorder="1" applyAlignment="1">
      <alignment horizontal="center"/>
    </xf>
    <xf numFmtId="167" fontId="0" fillId="0" borderId="30" xfId="1" applyNumberFormat="1" applyFont="1" applyBorder="1" applyAlignment="1"/>
    <xf numFmtId="0" fontId="0" fillId="0" borderId="0" xfId="6" applyFont="1"/>
    <xf numFmtId="0" fontId="13" fillId="2" borderId="29" xfId="6" applyFont="1" applyFill="1" applyBorder="1" applyAlignment="1">
      <alignment vertical="top" wrapText="1"/>
    </xf>
    <xf numFmtId="0" fontId="0" fillId="0" borderId="30" xfId="0" applyFont="1" applyFill="1" applyBorder="1" applyAlignment="1">
      <alignment horizontal="center" vertical="center"/>
    </xf>
    <xf numFmtId="0" fontId="0" fillId="0" borderId="29" xfId="0" applyFont="1" applyBorder="1" applyAlignment="1">
      <alignment horizontal="center" vertical="center"/>
    </xf>
    <xf numFmtId="43" fontId="13" fillId="2" borderId="29" xfId="1" applyFont="1" applyFill="1" applyBorder="1" applyAlignment="1">
      <alignment horizontal="center" vertical="center" wrapText="1"/>
    </xf>
    <xf numFmtId="167" fontId="0" fillId="0" borderId="30" xfId="1" applyNumberFormat="1" applyFont="1" applyBorder="1" applyAlignment="1">
      <alignment vertical="center"/>
    </xf>
    <xf numFmtId="167" fontId="0" fillId="0" borderId="30" xfId="5" applyNumberFormat="1" applyFont="1" applyBorder="1" applyAlignment="1">
      <alignment vertical="center"/>
    </xf>
    <xf numFmtId="0" fontId="0" fillId="0" borderId="29" xfId="6" applyFont="1" applyFill="1" applyBorder="1" applyAlignment="1">
      <alignment vertical="top" wrapText="1"/>
    </xf>
    <xf numFmtId="165" fontId="0" fillId="0" borderId="30" xfId="5" applyNumberFormat="1" applyFont="1" applyBorder="1" applyAlignment="1">
      <alignment vertical="center"/>
    </xf>
    <xf numFmtId="165" fontId="0" fillId="0" borderId="30" xfId="0" applyNumberFormat="1" applyFont="1" applyBorder="1" applyAlignment="1">
      <alignment horizontal="left" vertical="center"/>
    </xf>
    <xf numFmtId="0" fontId="0" fillId="0" borderId="30" xfId="2" applyNumberFormat="1" applyFont="1" applyFill="1" applyBorder="1" applyAlignment="1">
      <alignment horizontal="center" vertical="center"/>
    </xf>
    <xf numFmtId="43" fontId="0" fillId="0" borderId="31" xfId="1" applyFont="1" applyFill="1" applyBorder="1" applyAlignment="1">
      <alignment vertical="center"/>
    </xf>
    <xf numFmtId="0" fontId="0" fillId="0" borderId="29" xfId="0" applyFont="1" applyFill="1" applyBorder="1" applyAlignment="1">
      <alignment horizontal="center" vertical="top" wrapText="1"/>
    </xf>
    <xf numFmtId="165" fontId="0" fillId="0" borderId="30" xfId="0" applyNumberFormat="1" applyFont="1" applyFill="1" applyBorder="1" applyAlignment="1">
      <alignment horizontal="left" vertical="top"/>
    </xf>
    <xf numFmtId="3" fontId="0" fillId="0" borderId="30" xfId="0" applyNumberFormat="1" applyFont="1" applyFill="1" applyBorder="1" applyAlignment="1">
      <alignment horizontal="center"/>
    </xf>
    <xf numFmtId="9" fontId="0" fillId="0" borderId="30" xfId="2" applyFont="1" applyFill="1" applyBorder="1" applyAlignment="1">
      <alignment vertical="top"/>
    </xf>
    <xf numFmtId="0" fontId="0" fillId="0" borderId="0" xfId="0" applyFont="1" applyFill="1" applyAlignment="1">
      <alignment vertical="top"/>
    </xf>
    <xf numFmtId="165" fontId="0" fillId="0" borderId="30" xfId="0" applyNumberFormat="1" applyFont="1" applyFill="1" applyBorder="1" applyAlignment="1">
      <alignment horizontal="left" vertical="center"/>
    </xf>
    <xf numFmtId="3" fontId="0" fillId="0" borderId="30" xfId="0" applyNumberFormat="1" applyFont="1" applyFill="1" applyBorder="1" applyAlignment="1">
      <alignment horizontal="center" vertical="center"/>
    </xf>
    <xf numFmtId="165" fontId="0" fillId="0" borderId="28" xfId="0" applyNumberFormat="1" applyFont="1" applyFill="1" applyBorder="1" applyAlignment="1">
      <alignment horizontal="center" vertical="top"/>
    </xf>
    <xf numFmtId="0" fontId="13" fillId="0" borderId="29" xfId="0" applyFont="1" applyFill="1" applyBorder="1" applyAlignment="1">
      <alignment horizontal="left" vertical="top" wrapText="1"/>
    </xf>
    <xf numFmtId="165" fontId="0" fillId="0" borderId="30" xfId="5" applyNumberFormat="1" applyFont="1" applyFill="1" applyBorder="1" applyAlignment="1">
      <alignment vertical="center"/>
    </xf>
    <xf numFmtId="167" fontId="0" fillId="0" borderId="32" xfId="5" applyNumberFormat="1" applyFont="1" applyBorder="1" applyAlignment="1">
      <alignment vertical="center"/>
    </xf>
    <xf numFmtId="0" fontId="13" fillId="2" borderId="29" xfId="6" applyFont="1" applyFill="1" applyBorder="1" applyAlignment="1">
      <alignment horizontal="center" vertical="center" wrapText="1"/>
    </xf>
    <xf numFmtId="165" fontId="0" fillId="0" borderId="29" xfId="0" applyNumberFormat="1" applyFont="1" applyFill="1" applyBorder="1" applyAlignment="1">
      <alignment horizontal="left" vertical="top" wrapText="1"/>
    </xf>
    <xf numFmtId="3" fontId="0" fillId="0" borderId="29" xfId="0" applyNumberFormat="1" applyFont="1" applyFill="1" applyBorder="1" applyAlignment="1">
      <alignment horizontal="center" vertical="center"/>
    </xf>
    <xf numFmtId="9" fontId="0" fillId="0" borderId="30" xfId="2" applyNumberFormat="1" applyFont="1" applyFill="1" applyBorder="1" applyAlignment="1">
      <alignment vertical="center"/>
    </xf>
    <xf numFmtId="43" fontId="13" fillId="0" borderId="32" xfId="1" applyFont="1" applyFill="1" applyBorder="1" applyAlignment="1">
      <alignment vertical="center"/>
    </xf>
    <xf numFmtId="0" fontId="0" fillId="0" borderId="33" xfId="0" applyFont="1" applyBorder="1" applyAlignment="1">
      <alignment horizontal="center" vertical="top" wrapText="1"/>
    </xf>
    <xf numFmtId="0" fontId="0" fillId="0" borderId="34" xfId="0" applyFont="1" applyBorder="1" applyAlignment="1">
      <alignment horizontal="left" vertical="top" wrapText="1"/>
    </xf>
    <xf numFmtId="0" fontId="0" fillId="0" borderId="34" xfId="0" applyFont="1" applyBorder="1" applyAlignment="1">
      <alignment horizontal="left" vertical="top"/>
    </xf>
    <xf numFmtId="3" fontId="0" fillId="0" borderId="34" xfId="0" applyNumberFormat="1" applyFont="1" applyBorder="1" applyAlignment="1">
      <alignment horizontal="center" vertical="top"/>
    </xf>
    <xf numFmtId="3" fontId="0" fillId="0" borderId="26" xfId="5" applyNumberFormat="1" applyFont="1" applyFill="1" applyBorder="1" applyAlignment="1">
      <alignment vertical="top"/>
    </xf>
    <xf numFmtId="4" fontId="0" fillId="0" borderId="24" xfId="1" applyNumberFormat="1" applyFont="1" applyBorder="1" applyAlignment="1">
      <alignment vertical="top"/>
    </xf>
    <xf numFmtId="0" fontId="7" fillId="0" borderId="35" xfId="0" applyFont="1" applyBorder="1" applyAlignment="1">
      <alignment horizontal="center" vertical="top"/>
    </xf>
    <xf numFmtId="0" fontId="7" fillId="0" borderId="0" xfId="0" applyFont="1" applyBorder="1" applyAlignment="1">
      <alignment vertical="top" wrapText="1"/>
    </xf>
    <xf numFmtId="0" fontId="7" fillId="0" borderId="0" xfId="0" applyNumberFormat="1" applyFont="1" applyBorder="1" applyAlignment="1">
      <alignment horizontal="left" vertical="top"/>
    </xf>
    <xf numFmtId="3" fontId="7" fillId="0" borderId="0" xfId="1" applyNumberFormat="1" applyFont="1" applyBorder="1" applyAlignment="1">
      <alignment horizontal="center" vertical="top"/>
    </xf>
    <xf numFmtId="3" fontId="7" fillId="0" borderId="29" xfId="1" applyNumberFormat="1" applyFont="1" applyFill="1" applyBorder="1" applyAlignment="1">
      <alignment vertical="top"/>
    </xf>
    <xf numFmtId="43" fontId="7" fillId="0" borderId="31" xfId="1" applyNumberFormat="1" applyFont="1" applyBorder="1" applyAlignment="1">
      <alignment vertical="top"/>
    </xf>
    <xf numFmtId="0" fontId="0" fillId="0" borderId="36" xfId="0" applyFont="1" applyBorder="1" applyAlignment="1">
      <alignment horizontal="center" vertical="top"/>
    </xf>
    <xf numFmtId="0" fontId="0" fillId="0" borderId="37" xfId="0" applyFont="1" applyBorder="1" applyAlignment="1">
      <alignment vertical="top" wrapText="1"/>
    </xf>
    <xf numFmtId="0" fontId="0" fillId="0" borderId="37" xfId="0" applyFont="1" applyBorder="1" applyAlignment="1">
      <alignment horizontal="left" vertical="top"/>
    </xf>
    <xf numFmtId="3" fontId="0" fillId="0" borderId="37" xfId="0" applyNumberFormat="1" applyFont="1" applyBorder="1" applyAlignment="1">
      <alignment horizontal="center" vertical="top"/>
    </xf>
    <xf numFmtId="3" fontId="0" fillId="0" borderId="38" xfId="5" applyNumberFormat="1" applyFont="1" applyFill="1" applyBorder="1" applyAlignment="1">
      <alignment vertical="top"/>
    </xf>
    <xf numFmtId="4" fontId="0" fillId="0" borderId="39" xfId="1" applyNumberFormat="1" applyFont="1" applyBorder="1" applyAlignment="1">
      <alignment vertical="top"/>
    </xf>
    <xf numFmtId="0" fontId="0" fillId="0" borderId="40" xfId="0" applyFont="1" applyBorder="1" applyAlignment="1">
      <alignment horizontal="center" vertical="top"/>
    </xf>
    <xf numFmtId="0" fontId="0" fillId="0" borderId="41" xfId="0" applyFont="1" applyBorder="1" applyAlignment="1">
      <alignment vertical="top" wrapText="1"/>
    </xf>
    <xf numFmtId="0" fontId="0" fillId="0" borderId="41" xfId="0" applyFont="1" applyBorder="1" applyAlignment="1">
      <alignment horizontal="left" vertical="top"/>
    </xf>
    <xf numFmtId="3" fontId="0" fillId="0" borderId="41" xfId="0" applyNumberFormat="1" applyFont="1" applyBorder="1" applyAlignment="1">
      <alignment horizontal="center" vertical="top"/>
    </xf>
    <xf numFmtId="3" fontId="0" fillId="0" borderId="41" xfId="5" applyNumberFormat="1" applyFont="1" applyFill="1" applyBorder="1" applyAlignment="1">
      <alignment vertical="top"/>
    </xf>
    <xf numFmtId="4" fontId="0" fillId="0" borderId="42" xfId="1" applyNumberFormat="1" applyFont="1" applyBorder="1" applyAlignment="1">
      <alignment vertical="top"/>
    </xf>
    <xf numFmtId="0" fontId="0" fillId="0" borderId="0" xfId="0" applyFont="1" applyFill="1" applyBorder="1" applyAlignment="1">
      <alignment vertical="top"/>
    </xf>
    <xf numFmtId="0" fontId="0" fillId="0" borderId="32" xfId="0" applyFont="1" applyBorder="1" applyAlignment="1">
      <alignment horizontal="center" vertical="top"/>
    </xf>
    <xf numFmtId="0" fontId="0" fillId="0" borderId="0" xfId="0" applyFont="1" applyBorder="1" applyAlignment="1">
      <alignment vertical="top" wrapText="1"/>
    </xf>
    <xf numFmtId="0" fontId="0" fillId="0" borderId="0" xfId="0" applyFont="1" applyBorder="1" applyAlignment="1">
      <alignment horizontal="left" vertical="top"/>
    </xf>
    <xf numFmtId="3" fontId="0" fillId="0" borderId="0" xfId="0" applyNumberFormat="1" applyFont="1" applyBorder="1" applyAlignment="1">
      <alignment horizontal="center" vertical="top"/>
    </xf>
    <xf numFmtId="3" fontId="0" fillId="0" borderId="0" xfId="5" applyNumberFormat="1" applyFont="1" applyFill="1" applyBorder="1" applyAlignment="1">
      <alignment vertical="top"/>
    </xf>
    <xf numFmtId="4" fontId="0" fillId="0" borderId="29" xfId="1" applyNumberFormat="1" applyFont="1" applyBorder="1" applyAlignment="1">
      <alignment vertical="top"/>
    </xf>
    <xf numFmtId="0" fontId="0" fillId="0" borderId="0" xfId="0" applyFont="1" applyAlignment="1">
      <alignment horizontal="center" vertical="top"/>
    </xf>
    <xf numFmtId="165" fontId="0" fillId="0" borderId="0" xfId="0" applyNumberFormat="1" applyFont="1" applyAlignment="1">
      <alignment vertical="top"/>
    </xf>
    <xf numFmtId="0" fontId="0" fillId="0" borderId="0" xfId="6" applyFont="1" applyBorder="1"/>
    <xf numFmtId="0" fontId="0" fillId="0" borderId="0" xfId="6" applyFont="1" applyBorder="1" applyAlignment="1">
      <alignment horizontal="center" vertical="top"/>
    </xf>
    <xf numFmtId="0" fontId="0" fillId="0" borderId="0" xfId="6" applyFont="1" applyBorder="1" applyAlignment="1">
      <alignment horizontal="center"/>
    </xf>
    <xf numFmtId="3" fontId="0" fillId="0" borderId="0" xfId="6" applyNumberFormat="1" applyFont="1" applyBorder="1" applyAlignment="1">
      <alignment horizontal="center"/>
    </xf>
    <xf numFmtId="4" fontId="0" fillId="0" borderId="0" xfId="7" applyNumberFormat="1" applyFont="1" applyBorder="1" applyAlignment="1"/>
    <xf numFmtId="0" fontId="7" fillId="0" borderId="21" xfId="6" applyFont="1" applyBorder="1" applyAlignment="1">
      <alignment horizontal="center" vertical="top" wrapText="1"/>
    </xf>
    <xf numFmtId="0" fontId="7" fillId="0" borderId="23" xfId="6" applyFont="1" applyBorder="1" applyAlignment="1">
      <alignment horizontal="center" vertical="top" wrapText="1"/>
    </xf>
    <xf numFmtId="3" fontId="7" fillId="0" borderId="23" xfId="6" applyNumberFormat="1" applyFont="1" applyBorder="1" applyAlignment="1">
      <alignment horizontal="center" vertical="top" wrapText="1"/>
    </xf>
    <xf numFmtId="3" fontId="7" fillId="0" borderId="23" xfId="5" applyNumberFormat="1" applyFont="1" applyBorder="1" applyAlignment="1">
      <alignment horizontal="center" vertical="top" wrapText="1"/>
    </xf>
    <xf numFmtId="4" fontId="7" fillId="0" borderId="43" xfId="7" applyNumberFormat="1" applyFont="1" applyBorder="1" applyAlignment="1">
      <alignment horizontal="center" vertical="top" wrapText="1"/>
    </xf>
    <xf numFmtId="0" fontId="7" fillId="0" borderId="44" xfId="8" applyFont="1" applyFill="1" applyBorder="1" applyAlignment="1">
      <alignment horizontal="center" vertical="center"/>
    </xf>
    <xf numFmtId="0" fontId="7" fillId="0" borderId="45" xfId="8" applyFont="1" applyFill="1" applyBorder="1" applyAlignment="1">
      <alignment horizontal="center" vertical="center"/>
    </xf>
    <xf numFmtId="166" fontId="7" fillId="0" borderId="45" xfId="7" applyNumberFormat="1" applyFont="1" applyFill="1" applyBorder="1" applyAlignment="1">
      <alignment horizontal="center" vertical="center"/>
    </xf>
    <xf numFmtId="166" fontId="7" fillId="0" borderId="45" xfId="7" applyNumberFormat="1" applyFont="1" applyFill="1" applyBorder="1" applyAlignment="1">
      <alignment vertical="center"/>
    </xf>
    <xf numFmtId="43" fontId="14" fillId="0" borderId="46" xfId="7" applyFont="1" applyFill="1" applyBorder="1" applyAlignment="1">
      <alignment horizontal="right" vertical="center"/>
    </xf>
    <xf numFmtId="0" fontId="7" fillId="0" borderId="28" xfId="6" applyFont="1" applyBorder="1" applyAlignment="1">
      <alignment horizontal="center" vertical="top"/>
    </xf>
    <xf numFmtId="0" fontId="7" fillId="0" borderId="29" xfId="6" applyNumberFormat="1" applyFont="1" applyBorder="1" applyAlignment="1">
      <alignment vertical="top" wrapText="1"/>
    </xf>
    <xf numFmtId="0" fontId="0" fillId="0" borderId="30" xfId="6" applyNumberFormat="1" applyFont="1" applyBorder="1" applyAlignment="1">
      <alignment horizontal="center" vertical="top"/>
    </xf>
    <xf numFmtId="3" fontId="0" fillId="0" borderId="30" xfId="6" applyNumberFormat="1" applyFont="1" applyBorder="1" applyAlignment="1">
      <alignment horizontal="center" vertical="top"/>
    </xf>
    <xf numFmtId="3" fontId="0" fillId="0" borderId="30" xfId="5" applyNumberFormat="1" applyFont="1" applyFill="1" applyBorder="1" applyAlignment="1">
      <alignment horizontal="center" vertical="top"/>
    </xf>
    <xf numFmtId="4" fontId="0" fillId="0" borderId="31" xfId="7" applyNumberFormat="1" applyFont="1" applyFill="1" applyBorder="1" applyAlignment="1">
      <alignment vertical="top"/>
    </xf>
    <xf numFmtId="0" fontId="0" fillId="0" borderId="28" xfId="6" applyFont="1" applyBorder="1" applyAlignment="1">
      <alignment horizontal="center" vertical="top"/>
    </xf>
    <xf numFmtId="0" fontId="14" fillId="2" borderId="29" xfId="6" applyNumberFormat="1" applyFont="1" applyFill="1" applyBorder="1" applyAlignment="1">
      <alignment vertical="top" wrapText="1"/>
    </xf>
    <xf numFmtId="0" fontId="0" fillId="0" borderId="28" xfId="6" applyFont="1" applyFill="1" applyBorder="1" applyAlignment="1">
      <alignment horizontal="center" vertical="top"/>
    </xf>
    <xf numFmtId="0" fontId="15" fillId="0" borderId="29" xfId="6" applyNumberFormat="1" applyFont="1" applyFill="1" applyBorder="1" applyAlignment="1">
      <alignment vertical="top" wrapText="1"/>
    </xf>
    <xf numFmtId="0" fontId="0" fillId="0" borderId="30" xfId="6" applyNumberFormat="1" applyFont="1" applyFill="1" applyBorder="1" applyAlignment="1">
      <alignment horizontal="center" vertical="top"/>
    </xf>
    <xf numFmtId="3" fontId="0" fillId="0" borderId="30" xfId="6" applyNumberFormat="1" applyFont="1" applyFill="1" applyBorder="1" applyAlignment="1">
      <alignment horizontal="center" vertical="top"/>
    </xf>
    <xf numFmtId="0" fontId="0" fillId="0" borderId="29" xfId="6" applyNumberFormat="1" applyFont="1" applyFill="1" applyBorder="1" applyAlignment="1">
      <alignment vertical="top" wrapText="1"/>
    </xf>
    <xf numFmtId="0" fontId="2" fillId="0" borderId="28" xfId="6" applyFont="1" applyFill="1" applyBorder="1" applyAlignment="1">
      <alignment horizontal="center" vertical="top" wrapText="1"/>
    </xf>
    <xf numFmtId="0" fontId="0" fillId="2" borderId="29" xfId="8" applyFont="1" applyFill="1" applyBorder="1" applyAlignment="1">
      <alignment vertical="center" wrapText="1"/>
    </xf>
    <xf numFmtId="0" fontId="0" fillId="0" borderId="29" xfId="6" applyFont="1" applyFill="1" applyBorder="1" applyAlignment="1">
      <alignment horizontal="center" vertical="top" wrapText="1"/>
    </xf>
    <xf numFmtId="3" fontId="0" fillId="0" borderId="29" xfId="6" applyNumberFormat="1" applyFont="1" applyFill="1" applyBorder="1" applyAlignment="1">
      <alignment horizontal="center" vertical="top" wrapText="1"/>
    </xf>
    <xf numFmtId="0" fontId="7" fillId="0" borderId="28" xfId="6" applyFont="1" applyFill="1" applyBorder="1" applyAlignment="1">
      <alignment horizontal="center" vertical="top" wrapText="1"/>
    </xf>
    <xf numFmtId="0" fontId="0" fillId="0" borderId="29" xfId="6" applyFont="1" applyFill="1" applyBorder="1" applyAlignment="1">
      <alignment horizontal="left" vertical="top" wrapText="1"/>
    </xf>
    <xf numFmtId="0" fontId="13" fillId="0" borderId="30" xfId="6" applyFont="1" applyBorder="1" applyAlignment="1">
      <alignment horizontal="left" vertical="top" wrapText="1"/>
    </xf>
    <xf numFmtId="43" fontId="13" fillId="0" borderId="30" xfId="7" applyFont="1" applyBorder="1" applyAlignment="1">
      <alignment horizontal="right" vertical="top" wrapText="1"/>
    </xf>
    <xf numFmtId="0" fontId="13" fillId="2" borderId="30" xfId="6" applyFont="1" applyFill="1" applyBorder="1" applyAlignment="1">
      <alignment vertical="top" wrapText="1"/>
    </xf>
    <xf numFmtId="0" fontId="0" fillId="0" borderId="28" xfId="6" applyFont="1" applyFill="1" applyBorder="1" applyAlignment="1">
      <alignment horizontal="center" vertical="top" wrapText="1"/>
    </xf>
    <xf numFmtId="0" fontId="13" fillId="0" borderId="30" xfId="6" applyFont="1" applyBorder="1" applyAlignment="1">
      <alignment horizontal="center" vertical="center" wrapText="1"/>
    </xf>
    <xf numFmtId="43" fontId="13" fillId="0" borderId="30" xfId="7" applyFont="1" applyBorder="1" applyAlignment="1">
      <alignment horizontal="right" vertical="center" wrapText="1"/>
    </xf>
    <xf numFmtId="0" fontId="13" fillId="2" borderId="30" xfId="6" applyFont="1" applyFill="1" applyBorder="1" applyAlignment="1">
      <alignment vertical="center" wrapText="1"/>
    </xf>
    <xf numFmtId="0" fontId="15" fillId="2" borderId="29" xfId="8" applyFont="1" applyFill="1" applyBorder="1" applyAlignment="1">
      <alignment vertical="center" wrapText="1"/>
    </xf>
    <xf numFmtId="0" fontId="0" fillId="0" borderId="29" xfId="8" applyFont="1" applyFill="1" applyBorder="1" applyAlignment="1">
      <alignment vertical="center" wrapText="1"/>
    </xf>
    <xf numFmtId="0" fontId="0" fillId="0" borderId="29" xfId="8" applyFont="1" applyFill="1" applyBorder="1" applyAlignment="1">
      <alignment horizontal="center" vertical="center"/>
    </xf>
    <xf numFmtId="166" fontId="0" fillId="0" borderId="29" xfId="7" applyNumberFormat="1" applyFont="1" applyFill="1" applyBorder="1" applyAlignment="1">
      <alignment horizontal="center" vertical="center"/>
    </xf>
    <xf numFmtId="166" fontId="0" fillId="0" borderId="29" xfId="7" applyNumberFormat="1" applyFont="1" applyFill="1" applyBorder="1" applyAlignment="1">
      <alignment vertical="center"/>
    </xf>
    <xf numFmtId="4" fontId="0" fillId="2" borderId="31" xfId="7" applyNumberFormat="1" applyFont="1" applyFill="1" applyBorder="1" applyAlignment="1">
      <alignment vertical="center"/>
    </xf>
    <xf numFmtId="0" fontId="0" fillId="0" borderId="0" xfId="6" applyFont="1" applyFill="1" applyBorder="1"/>
    <xf numFmtId="0" fontId="0" fillId="0" borderId="29" xfId="6" applyFont="1" applyBorder="1" applyAlignment="1">
      <alignment horizontal="left" vertical="top" wrapText="1"/>
    </xf>
    <xf numFmtId="168" fontId="0" fillId="0" borderId="30" xfId="7" applyNumberFormat="1" applyFont="1" applyBorder="1" applyAlignment="1">
      <alignment horizontal="center" vertical="top"/>
    </xf>
    <xf numFmtId="3" fontId="0" fillId="0" borderId="30" xfId="5" applyNumberFormat="1" applyFont="1" applyBorder="1" applyAlignment="1">
      <alignment horizontal="center" vertical="top"/>
    </xf>
    <xf numFmtId="0" fontId="7" fillId="0" borderId="28" xfId="8" applyFont="1" applyFill="1" applyBorder="1" applyAlignment="1">
      <alignment horizontal="center" vertical="center"/>
    </xf>
    <xf numFmtId="0" fontId="15" fillId="0" borderId="29" xfId="8" applyFont="1" applyFill="1" applyBorder="1" applyAlignment="1">
      <alignment vertical="center" wrapText="1"/>
    </xf>
    <xf numFmtId="0" fontId="0" fillId="0" borderId="0" xfId="8" applyFont="1" applyFill="1" applyBorder="1" applyAlignment="1">
      <alignment vertical="center"/>
    </xf>
    <xf numFmtId="0" fontId="0" fillId="0" borderId="28" xfId="8" applyFont="1" applyFill="1" applyBorder="1" applyAlignment="1">
      <alignment horizontal="center" vertical="center"/>
    </xf>
    <xf numFmtId="4" fontId="0" fillId="2" borderId="31" xfId="7" applyNumberFormat="1" applyFont="1" applyFill="1" applyBorder="1" applyAlignment="1">
      <alignment vertical="top"/>
    </xf>
    <xf numFmtId="0" fontId="17" fillId="0" borderId="0" xfId="8" applyFont="1" applyFill="1" applyBorder="1" applyAlignment="1">
      <alignment vertical="center"/>
    </xf>
    <xf numFmtId="0" fontId="7" fillId="0" borderId="35" xfId="6" applyFont="1" applyBorder="1" applyAlignment="1">
      <alignment horizontal="center" vertical="center"/>
    </xf>
    <xf numFmtId="0" fontId="7" fillId="0" borderId="30" xfId="6" applyFont="1" applyBorder="1" applyAlignment="1">
      <alignment wrapText="1"/>
    </xf>
    <xf numFmtId="0" fontId="0" fillId="0" borderId="29" xfId="6" applyFont="1" applyBorder="1" applyAlignment="1">
      <alignment horizontal="center"/>
    </xf>
    <xf numFmtId="3" fontId="0" fillId="0" borderId="30" xfId="6" applyNumberFormat="1" applyFont="1" applyBorder="1" applyAlignment="1">
      <alignment horizontal="center"/>
    </xf>
    <xf numFmtId="4" fontId="0" fillId="0" borderId="31" xfId="7" applyNumberFormat="1" applyFont="1" applyBorder="1" applyAlignment="1">
      <alignment vertical="top"/>
    </xf>
    <xf numFmtId="0" fontId="0" fillId="0" borderId="35" xfId="6" applyFont="1" applyBorder="1" applyAlignment="1">
      <alignment horizontal="center" vertical="center"/>
    </xf>
    <xf numFmtId="0" fontId="0" fillId="0" borderId="30" xfId="6" applyFont="1" applyBorder="1" applyAlignment="1">
      <alignment wrapText="1"/>
    </xf>
    <xf numFmtId="0" fontId="0" fillId="0" borderId="35" xfId="6" applyFont="1" applyBorder="1" applyAlignment="1">
      <alignment horizontal="center" vertical="top" wrapText="1"/>
    </xf>
    <xf numFmtId="0" fontId="0" fillId="0" borderId="29" xfId="6" applyFont="1" applyBorder="1" applyAlignment="1">
      <alignment vertical="top" wrapText="1"/>
    </xf>
    <xf numFmtId="0" fontId="0" fillId="0" borderId="30" xfId="6" applyFont="1" applyBorder="1" applyAlignment="1">
      <alignment horizontal="center" vertical="top" wrapText="1"/>
    </xf>
    <xf numFmtId="0" fontId="0" fillId="0" borderId="31" xfId="6" applyFont="1" applyBorder="1" applyAlignment="1">
      <alignment vertical="top" wrapText="1"/>
    </xf>
    <xf numFmtId="0" fontId="0" fillId="0" borderId="0" xfId="6" applyFont="1" applyBorder="1" applyAlignment="1">
      <alignment vertical="top"/>
    </xf>
    <xf numFmtId="0" fontId="13" fillId="0" borderId="30" xfId="9" applyFont="1" applyBorder="1" applyAlignment="1">
      <alignment horizontal="left" vertical="top" wrapText="1"/>
    </xf>
    <xf numFmtId="4" fontId="0" fillId="0" borderId="31" xfId="7" applyNumberFormat="1" applyFont="1" applyBorder="1" applyAlignment="1"/>
    <xf numFmtId="0" fontId="15" fillId="0" borderId="30" xfId="10" applyFont="1" applyFill="1" applyBorder="1" applyAlignment="1">
      <alignment horizontal="left" vertical="center" wrapText="1"/>
    </xf>
    <xf numFmtId="0" fontId="13" fillId="2" borderId="30" xfId="9" applyFont="1" applyFill="1" applyBorder="1" applyAlignment="1">
      <alignment horizontal="left" vertical="top" wrapText="1"/>
    </xf>
    <xf numFmtId="0" fontId="0" fillId="2" borderId="29" xfId="6" applyFont="1" applyFill="1" applyBorder="1" applyAlignment="1">
      <alignment horizontal="center"/>
    </xf>
    <xf numFmtId="3" fontId="13" fillId="0" borderId="30" xfId="6" applyNumberFormat="1" applyFont="1" applyBorder="1" applyAlignment="1">
      <alignment vertical="center"/>
    </xf>
    <xf numFmtId="4" fontId="0" fillId="2" borderId="31" xfId="7" applyNumberFormat="1" applyFont="1" applyFill="1" applyBorder="1" applyAlignment="1"/>
    <xf numFmtId="0" fontId="0" fillId="2" borderId="0" xfId="6" applyFont="1" applyFill="1" applyBorder="1"/>
    <xf numFmtId="3" fontId="0" fillId="0" borderId="29" xfId="6" applyNumberFormat="1" applyFont="1" applyBorder="1" applyAlignment="1">
      <alignment horizontal="center"/>
    </xf>
    <xf numFmtId="0" fontId="13" fillId="0" borderId="30" xfId="6" applyFont="1" applyBorder="1" applyAlignment="1">
      <alignment wrapText="1"/>
    </xf>
    <xf numFmtId="0" fontId="2" fillId="0" borderId="35" xfId="6" applyFont="1" applyFill="1" applyBorder="1" applyAlignment="1">
      <alignment horizontal="center" vertical="top" wrapText="1"/>
    </xf>
    <xf numFmtId="0" fontId="13" fillId="0" borderId="0" xfId="6" applyFont="1" applyBorder="1" applyAlignment="1">
      <alignment wrapText="1"/>
    </xf>
    <xf numFmtId="3" fontId="13" fillId="0" borderId="29" xfId="6" applyNumberFormat="1" applyFont="1" applyBorder="1" applyAlignment="1">
      <alignment vertical="center"/>
    </xf>
    <xf numFmtId="0" fontId="0" fillId="0" borderId="33" xfId="6" applyFont="1" applyBorder="1" applyAlignment="1">
      <alignment horizontal="center" vertical="top" wrapText="1"/>
    </xf>
    <xf numFmtId="0" fontId="0" fillId="0" borderId="34" xfId="6" applyFont="1" applyBorder="1" applyAlignment="1">
      <alignment horizontal="left" vertical="top" wrapText="1"/>
    </xf>
    <xf numFmtId="0" fontId="0" fillId="0" borderId="34" xfId="6" applyFont="1" applyBorder="1" applyAlignment="1">
      <alignment horizontal="left" vertical="top"/>
    </xf>
    <xf numFmtId="3" fontId="0" fillId="0" borderId="34" xfId="6" applyNumberFormat="1" applyFont="1" applyBorder="1" applyAlignment="1">
      <alignment horizontal="center" vertical="top"/>
    </xf>
    <xf numFmtId="4" fontId="0" fillId="0" borderId="24" xfId="7" applyNumberFormat="1" applyFont="1" applyBorder="1" applyAlignment="1">
      <alignment vertical="top"/>
    </xf>
    <xf numFmtId="0" fontId="7" fillId="0" borderId="35" xfId="6" applyFont="1" applyBorder="1" applyAlignment="1">
      <alignment horizontal="center" vertical="top"/>
    </xf>
    <xf numFmtId="0" fontId="7" fillId="0" borderId="0" xfId="6" applyFont="1" applyBorder="1" applyAlignment="1">
      <alignment vertical="top" wrapText="1"/>
    </xf>
    <xf numFmtId="0" fontId="7" fillId="0" borderId="0" xfId="6" applyNumberFormat="1" applyFont="1" applyBorder="1" applyAlignment="1">
      <alignment horizontal="left" vertical="top"/>
    </xf>
    <xf numFmtId="3" fontId="7" fillId="0" borderId="0" xfId="7" applyNumberFormat="1" applyFont="1" applyBorder="1" applyAlignment="1">
      <alignment horizontal="center" vertical="top"/>
    </xf>
    <xf numFmtId="3" fontId="7" fillId="0" borderId="29" xfId="7" applyNumberFormat="1" applyFont="1" applyFill="1" applyBorder="1" applyAlignment="1">
      <alignment vertical="top"/>
    </xf>
    <xf numFmtId="4" fontId="7" fillId="0" borderId="31" xfId="7" applyNumberFormat="1" applyFont="1" applyBorder="1" applyAlignment="1">
      <alignment vertical="top"/>
    </xf>
    <xf numFmtId="0" fontId="0" fillId="0" borderId="36" xfId="6" applyFont="1" applyBorder="1" applyAlignment="1">
      <alignment horizontal="center" vertical="top"/>
    </xf>
    <xf numFmtId="0" fontId="0" fillId="0" borderId="37" xfId="6" applyFont="1" applyBorder="1" applyAlignment="1">
      <alignment vertical="top" wrapText="1"/>
    </xf>
    <xf numFmtId="0" fontId="0" fillId="0" borderId="37" xfId="6" applyFont="1" applyBorder="1" applyAlignment="1">
      <alignment horizontal="left" vertical="top"/>
    </xf>
    <xf numFmtId="3" fontId="0" fillId="0" borderId="37" xfId="6" applyNumberFormat="1" applyFont="1" applyBorder="1" applyAlignment="1">
      <alignment horizontal="center" vertical="top"/>
    </xf>
    <xf numFmtId="4" fontId="0" fillId="0" borderId="39" xfId="7" applyNumberFormat="1" applyFont="1" applyBorder="1" applyAlignment="1">
      <alignment vertical="center"/>
    </xf>
    <xf numFmtId="0" fontId="0" fillId="0" borderId="0" xfId="6" applyFont="1" applyBorder="1" applyAlignment="1">
      <alignment vertical="top" wrapText="1"/>
    </xf>
    <xf numFmtId="0" fontId="0" fillId="0" borderId="0" xfId="6" applyFont="1" applyBorder="1" applyAlignment="1">
      <alignment horizontal="left" vertical="top"/>
    </xf>
    <xf numFmtId="3" fontId="0" fillId="0" borderId="0" xfId="6" applyNumberFormat="1" applyFont="1" applyBorder="1" applyAlignment="1">
      <alignment horizontal="center" vertical="top"/>
    </xf>
    <xf numFmtId="4" fontId="0" fillId="0" borderId="0" xfId="7" applyNumberFormat="1" applyFont="1" applyBorder="1" applyAlignment="1">
      <alignment vertical="center"/>
    </xf>
    <xf numFmtId="0" fontId="7" fillId="0" borderId="35" xfId="6" applyFont="1" applyBorder="1" applyAlignment="1">
      <alignment horizontal="center" vertical="top" wrapText="1"/>
    </xf>
    <xf numFmtId="0" fontId="7" fillId="0" borderId="30" xfId="6" applyFont="1" applyBorder="1" applyAlignment="1">
      <alignment horizontal="center" vertical="top" wrapText="1"/>
    </xf>
    <xf numFmtId="0" fontId="7" fillId="0" borderId="29" xfId="6" applyFont="1" applyBorder="1" applyAlignment="1">
      <alignment horizontal="center" vertical="top" wrapText="1"/>
    </xf>
    <xf numFmtId="3" fontId="7" fillId="0" borderId="30" xfId="6" applyNumberFormat="1" applyFont="1" applyBorder="1" applyAlignment="1">
      <alignment horizontal="center" vertical="top" wrapText="1"/>
    </xf>
    <xf numFmtId="3" fontId="7" fillId="0" borderId="30" xfId="5" applyNumberFormat="1" applyFont="1" applyBorder="1" applyAlignment="1">
      <alignment horizontal="center" vertical="top" wrapText="1"/>
    </xf>
    <xf numFmtId="4" fontId="7" fillId="0" borderId="31" xfId="7" applyNumberFormat="1" applyFont="1" applyBorder="1" applyAlignment="1">
      <alignment horizontal="center" vertical="top" wrapText="1"/>
    </xf>
    <xf numFmtId="0" fontId="13" fillId="0" borderId="29" xfId="6" applyFont="1" applyBorder="1" applyAlignment="1">
      <alignment horizontal="center" vertical="center"/>
    </xf>
    <xf numFmtId="166" fontId="13" fillId="0" borderId="30" xfId="7" applyNumberFormat="1" applyFont="1" applyBorder="1" applyAlignment="1">
      <alignment horizontal="right" vertical="center"/>
    </xf>
    <xf numFmtId="4" fontId="2" fillId="0" borderId="31" xfId="7" applyNumberFormat="1" applyFont="1" applyBorder="1" applyAlignment="1">
      <alignment horizontal="right" vertical="top" wrapText="1"/>
    </xf>
    <xf numFmtId="0" fontId="15" fillId="0" borderId="30" xfId="6" applyFont="1" applyBorder="1" applyAlignment="1">
      <alignment wrapText="1"/>
    </xf>
    <xf numFmtId="0" fontId="2" fillId="0" borderId="30" xfId="6" applyFont="1" applyBorder="1" applyAlignment="1">
      <alignment vertical="center" wrapText="1"/>
    </xf>
    <xf numFmtId="0" fontId="13" fillId="0" borderId="30" xfId="6" applyFont="1" applyBorder="1" applyAlignment="1">
      <alignment vertical="center" wrapText="1"/>
    </xf>
    <xf numFmtId="166" fontId="13" fillId="0" borderId="30" xfId="7" applyNumberFormat="1" applyFont="1" applyBorder="1" applyAlignment="1">
      <alignment horizontal="right" vertical="center" wrapText="1"/>
    </xf>
    <xf numFmtId="0" fontId="15" fillId="0" borderId="30" xfId="6" applyFont="1" applyBorder="1" applyAlignment="1">
      <alignment vertical="center" wrapText="1"/>
    </xf>
    <xf numFmtId="166" fontId="0" fillId="0" borderId="30" xfId="7" applyNumberFormat="1" applyFont="1" applyBorder="1" applyAlignment="1">
      <alignment horizontal="right" vertical="center"/>
    </xf>
    <xf numFmtId="3" fontId="0" fillId="0" borderId="30" xfId="6" applyNumberFormat="1" applyFont="1" applyBorder="1" applyAlignment="1">
      <alignment vertical="center"/>
    </xf>
    <xf numFmtId="0" fontId="12" fillId="2" borderId="30" xfId="9" applyFont="1" applyFill="1" applyBorder="1" applyAlignment="1">
      <alignment horizontal="left" vertical="top" wrapText="1"/>
    </xf>
    <xf numFmtId="0" fontId="19" fillId="2" borderId="30" xfId="9" applyFont="1" applyFill="1" applyBorder="1" applyAlignment="1">
      <alignment horizontal="left" vertical="top" wrapText="1"/>
    </xf>
    <xf numFmtId="166" fontId="0" fillId="0" borderId="30" xfId="7" applyNumberFormat="1" applyFont="1" applyBorder="1" applyAlignment="1">
      <alignment horizontal="center"/>
    </xf>
    <xf numFmtId="3" fontId="0" fillId="2" borderId="30" xfId="6" applyNumberFormat="1" applyFont="1" applyFill="1" applyBorder="1" applyAlignment="1">
      <alignment horizontal="right"/>
    </xf>
    <xf numFmtId="166" fontId="13" fillId="2" borderId="30" xfId="11" applyNumberFormat="1" applyFont="1" applyFill="1" applyBorder="1" applyAlignment="1">
      <alignment vertical="center"/>
    </xf>
    <xf numFmtId="0" fontId="0" fillId="2" borderId="35" xfId="6" applyFont="1" applyFill="1" applyBorder="1" applyAlignment="1">
      <alignment horizontal="center" vertical="center"/>
    </xf>
    <xf numFmtId="0" fontId="13" fillId="2" borderId="30" xfId="9" applyFont="1" applyFill="1" applyBorder="1" applyAlignment="1">
      <alignment vertical="top" wrapText="1"/>
    </xf>
    <xf numFmtId="166" fontId="13" fillId="0" borderId="30" xfId="11" applyNumberFormat="1" applyFont="1" applyBorder="1" applyAlignment="1">
      <alignment vertical="center"/>
    </xf>
    <xf numFmtId="0" fontId="13" fillId="2" borderId="30" xfId="9" applyFont="1" applyFill="1" applyBorder="1" applyAlignment="1">
      <alignment vertical="top"/>
    </xf>
    <xf numFmtId="4" fontId="0" fillId="0" borderId="39" xfId="7" applyNumberFormat="1" applyFont="1" applyBorder="1" applyAlignment="1">
      <alignment vertical="top"/>
    </xf>
    <xf numFmtId="0" fontId="0" fillId="0" borderId="16" xfId="6" applyFont="1" applyBorder="1" applyAlignment="1">
      <alignment horizontal="center" vertical="center"/>
    </xf>
    <xf numFmtId="0" fontId="0" fillId="0" borderId="30" xfId="6" applyFont="1" applyFill="1" applyBorder="1" applyAlignment="1">
      <alignment horizontal="center"/>
    </xf>
    <xf numFmtId="3" fontId="0" fillId="0" borderId="30" xfId="6" applyNumberFormat="1" applyFont="1" applyFill="1" applyBorder="1" applyAlignment="1">
      <alignment horizontal="center"/>
    </xf>
    <xf numFmtId="4" fontId="0" fillId="0" borderId="47" xfId="7" applyNumberFormat="1" applyFont="1" applyFill="1" applyBorder="1" applyAlignment="1"/>
    <xf numFmtId="0" fontId="2" fillId="0" borderId="16" xfId="6" applyFont="1" applyBorder="1" applyAlignment="1">
      <alignment horizontal="center" vertical="center"/>
    </xf>
    <xf numFmtId="0" fontId="20" fillId="0" borderId="30" xfId="6" applyFont="1" applyBorder="1" applyAlignment="1">
      <alignment wrapText="1"/>
    </xf>
    <xf numFmtId="0" fontId="12" fillId="0" borderId="30" xfId="6" applyFont="1" applyBorder="1" applyAlignment="1">
      <alignment horizontal="left" vertical="top" wrapText="1"/>
    </xf>
    <xf numFmtId="43" fontId="13" fillId="2" borderId="30" xfId="7" applyFont="1" applyFill="1" applyBorder="1" applyAlignment="1">
      <alignment horizontal="center" vertical="center" wrapText="1"/>
    </xf>
    <xf numFmtId="0" fontId="21" fillId="0" borderId="30" xfId="6" applyFont="1" applyBorder="1" applyAlignment="1">
      <alignment wrapText="1"/>
    </xf>
    <xf numFmtId="0" fontId="13" fillId="2" borderId="30" xfId="6" applyFont="1" applyFill="1" applyBorder="1" applyAlignment="1">
      <alignment wrapText="1"/>
    </xf>
    <xf numFmtId="166" fontId="13" fillId="2" borderId="30" xfId="7" applyNumberFormat="1" applyFont="1" applyFill="1" applyBorder="1" applyAlignment="1">
      <alignment horizontal="right" vertical="center"/>
    </xf>
    <xf numFmtId="3" fontId="13" fillId="2" borderId="30" xfId="6" applyNumberFormat="1" applyFont="1" applyFill="1" applyBorder="1" applyAlignment="1">
      <alignment vertical="center"/>
    </xf>
    <xf numFmtId="0" fontId="12" fillId="0" borderId="30" xfId="6" applyFont="1" applyBorder="1" applyAlignment="1">
      <alignment wrapText="1"/>
    </xf>
    <xf numFmtId="0" fontId="13" fillId="2" borderId="30" xfId="6" applyFont="1" applyFill="1" applyBorder="1" applyAlignment="1">
      <alignment horizontal="center" vertical="center"/>
    </xf>
    <xf numFmtId="43" fontId="13" fillId="0" borderId="30" xfId="7" applyFont="1" applyBorder="1" applyAlignment="1">
      <alignment horizontal="right" vertical="center"/>
    </xf>
    <xf numFmtId="43" fontId="13" fillId="0" borderId="47" xfId="7" applyFont="1" applyBorder="1" applyAlignment="1">
      <alignment horizontal="right" vertical="center"/>
    </xf>
    <xf numFmtId="0" fontId="7" fillId="0" borderId="49" xfId="6" applyFont="1" applyBorder="1" applyAlignment="1">
      <alignment horizontal="center" vertical="top" wrapText="1"/>
    </xf>
    <xf numFmtId="0" fontId="7" fillId="0" borderId="49" xfId="6" applyFont="1" applyBorder="1" applyAlignment="1">
      <alignment horizontal="center" vertical="center" wrapText="1"/>
    </xf>
    <xf numFmtId="43" fontId="7" fillId="0" borderId="49" xfId="7" applyFont="1" applyBorder="1" applyAlignment="1">
      <alignment horizontal="right" vertical="center" wrapText="1"/>
    </xf>
    <xf numFmtId="3" fontId="7" fillId="0" borderId="49" xfId="5" applyNumberFormat="1" applyFont="1" applyBorder="1" applyAlignment="1">
      <alignment vertical="center" wrapText="1"/>
    </xf>
    <xf numFmtId="43" fontId="7" fillId="0" borderId="23" xfId="7" applyFont="1" applyBorder="1" applyAlignment="1">
      <alignment horizontal="center" vertical="center" wrapText="1"/>
    </xf>
    <xf numFmtId="0" fontId="22" fillId="0" borderId="30" xfId="6" applyFont="1" applyFill="1" applyBorder="1" applyAlignment="1">
      <alignment horizontal="left" vertical="center" wrapText="1"/>
    </xf>
    <xf numFmtId="0" fontId="13" fillId="0" borderId="30" xfId="6" applyFont="1" applyBorder="1" applyAlignment="1">
      <alignment horizontal="center" vertical="center"/>
    </xf>
    <xf numFmtId="43" fontId="13" fillId="0" borderId="47" xfId="7" applyFont="1" applyBorder="1" applyAlignment="1">
      <alignment vertical="center"/>
    </xf>
    <xf numFmtId="0" fontId="22" fillId="2" borderId="32" xfId="6" applyFont="1" applyFill="1" applyBorder="1" applyAlignment="1">
      <alignment wrapText="1"/>
    </xf>
    <xf numFmtId="0" fontId="13" fillId="0" borderId="32" xfId="6" applyFont="1" applyBorder="1" applyAlignment="1">
      <alignment horizontal="center" vertical="center"/>
    </xf>
    <xf numFmtId="43" fontId="13" fillId="0" borderId="32" xfId="7" applyFont="1" applyBorder="1" applyAlignment="1">
      <alignment horizontal="right" vertical="center"/>
    </xf>
    <xf numFmtId="3" fontId="13" fillId="0" borderId="32" xfId="6" applyNumberFormat="1" applyFont="1" applyBorder="1" applyAlignment="1">
      <alignment vertical="center"/>
    </xf>
    <xf numFmtId="43" fontId="13" fillId="0" borderId="30" xfId="7" applyFont="1" applyBorder="1" applyAlignment="1">
      <alignment vertical="center"/>
    </xf>
    <xf numFmtId="4" fontId="7" fillId="0" borderId="39" xfId="7" applyNumberFormat="1" applyFont="1" applyBorder="1" applyAlignment="1">
      <alignment vertical="top"/>
    </xf>
    <xf numFmtId="3" fontId="0" fillId="0" borderId="0" xfId="5" applyNumberFormat="1" applyFont="1" applyBorder="1" applyAlignment="1">
      <alignment vertical="top"/>
    </xf>
    <xf numFmtId="0" fontId="0" fillId="0" borderId="25" xfId="6" applyFont="1" applyBorder="1" applyAlignment="1">
      <alignment horizontal="center" vertical="top"/>
    </xf>
    <xf numFmtId="0" fontId="0" fillId="0" borderId="26" xfId="6" applyFont="1" applyBorder="1" applyAlignment="1">
      <alignment vertical="top" wrapText="1"/>
    </xf>
    <xf numFmtId="0" fontId="0" fillId="0" borderId="27" xfId="6" applyFont="1" applyBorder="1" applyAlignment="1">
      <alignment horizontal="center" vertical="top"/>
    </xf>
    <xf numFmtId="3" fontId="0" fillId="0" borderId="27" xfId="6" applyNumberFormat="1" applyFont="1" applyBorder="1" applyAlignment="1">
      <alignment horizontal="center" vertical="top"/>
    </xf>
    <xf numFmtId="3" fontId="0" fillId="0" borderId="27" xfId="5" applyNumberFormat="1" applyFont="1" applyBorder="1" applyAlignment="1">
      <alignment horizontal="center" vertical="top"/>
    </xf>
    <xf numFmtId="0" fontId="0" fillId="0" borderId="28" xfId="6" applyFont="1" applyBorder="1" applyAlignment="1">
      <alignment horizontal="center" vertical="top" wrapText="1"/>
    </xf>
    <xf numFmtId="0" fontId="7" fillId="0" borderId="30" xfId="6" applyFont="1" applyBorder="1" applyAlignment="1">
      <alignment vertical="top" wrapText="1"/>
    </xf>
    <xf numFmtId="3" fontId="0" fillId="0" borderId="30" xfId="6" applyNumberFormat="1" applyFont="1" applyBorder="1" applyAlignment="1">
      <alignment horizontal="center" vertical="top" wrapText="1"/>
    </xf>
    <xf numFmtId="3" fontId="0" fillId="0" borderId="30" xfId="5" applyNumberFormat="1" applyFont="1" applyBorder="1" applyAlignment="1">
      <alignment horizontal="center" vertical="top" wrapText="1"/>
    </xf>
    <xf numFmtId="4" fontId="0" fillId="0" borderId="31" xfId="7" applyNumberFormat="1" applyFont="1" applyBorder="1" applyAlignment="1">
      <alignment vertical="top" wrapText="1"/>
    </xf>
    <xf numFmtId="11" fontId="0" fillId="0" borderId="28" xfId="6" applyNumberFormat="1" applyFont="1" applyBorder="1" applyAlignment="1">
      <alignment horizontal="center" vertical="top" wrapText="1"/>
    </xf>
    <xf numFmtId="0" fontId="0" fillId="0" borderId="29" xfId="6" applyNumberFormat="1" applyFont="1" applyBorder="1" applyAlignment="1">
      <alignment vertical="top" wrapText="1"/>
    </xf>
    <xf numFmtId="0" fontId="0" fillId="0" borderId="30" xfId="6" applyNumberFormat="1" applyFont="1" applyBorder="1" applyAlignment="1">
      <alignment horizontal="center" vertical="top" wrapText="1"/>
    </xf>
    <xf numFmtId="3" fontId="0" fillId="0" borderId="30" xfId="7" applyNumberFormat="1" applyFont="1" applyBorder="1" applyAlignment="1">
      <alignment horizontal="center" vertical="top" wrapText="1"/>
    </xf>
    <xf numFmtId="4" fontId="7" fillId="0" borderId="31" xfId="7" applyNumberFormat="1" applyFont="1" applyBorder="1" applyAlignment="1">
      <alignment vertical="top" wrapText="1"/>
    </xf>
    <xf numFmtId="0" fontId="0" fillId="0" borderId="30" xfId="6" applyFont="1" applyBorder="1" applyAlignment="1">
      <alignment vertical="top" wrapText="1"/>
    </xf>
    <xf numFmtId="0" fontId="2" fillId="0" borderId="30" xfId="6" applyFont="1" applyBorder="1" applyAlignment="1">
      <alignment vertical="top" wrapText="1"/>
    </xf>
    <xf numFmtId="0" fontId="0" fillId="0" borderId="13" xfId="6" applyFont="1" applyBorder="1" applyAlignment="1">
      <alignment horizontal="center" vertical="top" wrapText="1"/>
    </xf>
    <xf numFmtId="0" fontId="0" fillId="0" borderId="14" xfId="6" applyFont="1" applyBorder="1" applyAlignment="1">
      <alignment horizontal="left" vertical="top" wrapText="1"/>
    </xf>
    <xf numFmtId="0" fontId="0" fillId="0" borderId="14" xfId="6" applyFont="1" applyBorder="1" applyAlignment="1">
      <alignment horizontal="left" vertical="top"/>
    </xf>
    <xf numFmtId="3" fontId="0" fillId="0" borderId="14" xfId="6" applyNumberFormat="1" applyFont="1" applyBorder="1" applyAlignment="1">
      <alignment horizontal="center" vertical="top"/>
    </xf>
    <xf numFmtId="3" fontId="0" fillId="0" borderId="45" xfId="5" applyNumberFormat="1" applyFont="1" applyFill="1" applyBorder="1" applyAlignment="1">
      <alignment vertical="top"/>
    </xf>
    <xf numFmtId="4" fontId="0" fillId="0" borderId="50" xfId="7" applyNumberFormat="1" applyFont="1" applyBorder="1" applyAlignment="1">
      <alignment vertical="top"/>
    </xf>
    <xf numFmtId="0" fontId="7" fillId="0" borderId="18" xfId="6" applyFont="1" applyBorder="1" applyAlignment="1">
      <alignment horizontal="center" vertical="top"/>
    </xf>
    <xf numFmtId="0" fontId="7" fillId="0" borderId="19" xfId="6" applyFont="1" applyBorder="1" applyAlignment="1">
      <alignment vertical="top" wrapText="1"/>
    </xf>
    <xf numFmtId="0" fontId="7" fillId="0" borderId="19" xfId="6" applyNumberFormat="1" applyFont="1" applyBorder="1" applyAlignment="1">
      <alignment horizontal="left" vertical="top"/>
    </xf>
    <xf numFmtId="3" fontId="7" fillId="0" borderId="19" xfId="7" applyNumberFormat="1" applyFont="1" applyBorder="1" applyAlignment="1">
      <alignment horizontal="center" vertical="top"/>
    </xf>
    <xf numFmtId="3" fontId="7" fillId="0" borderId="51" xfId="7" applyNumberFormat="1" applyFont="1" applyFill="1" applyBorder="1" applyAlignment="1">
      <alignment vertical="top"/>
    </xf>
    <xf numFmtId="4" fontId="7" fillId="0" borderId="52" xfId="7" applyNumberFormat="1" applyFont="1" applyBorder="1" applyAlignment="1">
      <alignment vertical="top"/>
    </xf>
    <xf numFmtId="1" fontId="0" fillId="0" borderId="0" xfId="6" applyNumberFormat="1" applyFont="1" applyBorder="1" applyAlignment="1">
      <alignment horizontal="center"/>
    </xf>
    <xf numFmtId="166" fontId="0" fillId="0" borderId="0" xfId="7" applyNumberFormat="1" applyFont="1" applyBorder="1" applyAlignment="1">
      <alignment horizontal="center"/>
    </xf>
    <xf numFmtId="0" fontId="0" fillId="0" borderId="34" xfId="6" applyFont="1" applyBorder="1" applyAlignment="1">
      <alignment horizontal="center" vertical="top"/>
    </xf>
    <xf numFmtId="0" fontId="0" fillId="0" borderId="34" xfId="6" applyFont="1" applyBorder="1" applyAlignment="1">
      <alignment vertical="top" wrapText="1"/>
    </xf>
    <xf numFmtId="3" fontId="0" fillId="0" borderId="34" xfId="5" applyNumberFormat="1" applyFont="1" applyFill="1" applyBorder="1" applyAlignment="1">
      <alignment vertical="top"/>
    </xf>
    <xf numFmtId="4" fontId="0" fillId="0" borderId="26" xfId="7" applyNumberFormat="1" applyFont="1" applyBorder="1" applyAlignment="1">
      <alignment vertical="top"/>
    </xf>
    <xf numFmtId="4" fontId="0" fillId="0" borderId="29" xfId="7" applyNumberFormat="1" applyFont="1" applyBorder="1" applyAlignment="1">
      <alignment vertical="top"/>
    </xf>
    <xf numFmtId="0" fontId="0" fillId="0" borderId="37" xfId="6" applyFont="1" applyBorder="1" applyAlignment="1">
      <alignment horizontal="center" vertical="top"/>
    </xf>
    <xf numFmtId="0" fontId="0" fillId="0" borderId="37" xfId="6" applyFont="1" applyBorder="1"/>
    <xf numFmtId="0" fontId="0" fillId="0" borderId="37" xfId="6" applyFont="1" applyBorder="1" applyAlignment="1">
      <alignment horizontal="center"/>
    </xf>
    <xf numFmtId="3" fontId="0" fillId="0" borderId="37" xfId="6" applyNumberFormat="1" applyFont="1" applyBorder="1" applyAlignment="1">
      <alignment horizontal="center"/>
    </xf>
    <xf numFmtId="4" fontId="0" fillId="0" borderId="38" xfId="7" applyNumberFormat="1" applyFont="1" applyBorder="1" applyAlignment="1"/>
    <xf numFmtId="0" fontId="2" fillId="0" borderId="30" xfId="6" applyFont="1" applyBorder="1" applyAlignment="1">
      <alignment horizontal="center" vertical="center"/>
    </xf>
    <xf numFmtId="0" fontId="13" fillId="0" borderId="30" xfId="6" applyFont="1" applyBorder="1" applyAlignment="1">
      <alignment horizontal="left"/>
    </xf>
    <xf numFmtId="0" fontId="13" fillId="0" borderId="49" xfId="6" applyFont="1" applyBorder="1" applyAlignment="1">
      <alignment horizontal="left"/>
    </xf>
    <xf numFmtId="0" fontId="0" fillId="0" borderId="53" xfId="6" applyFont="1" applyFill="1" applyBorder="1"/>
    <xf numFmtId="0" fontId="13" fillId="0" borderId="54" xfId="6" applyFont="1" applyBorder="1" applyAlignment="1">
      <alignment horizontal="center" vertical="center"/>
    </xf>
    <xf numFmtId="0" fontId="23" fillId="0" borderId="0" xfId="0" applyFont="1" applyBorder="1" applyAlignment="1">
      <alignment horizontal="center"/>
    </xf>
    <xf numFmtId="0" fontId="24" fillId="0" borderId="0" xfId="0" applyFont="1" applyBorder="1"/>
    <xf numFmtId="0" fontId="13" fillId="0" borderId="30" xfId="6" applyFont="1" applyBorder="1"/>
    <xf numFmtId="0" fontId="0" fillId="0" borderId="30" xfId="6" applyFont="1" applyBorder="1" applyAlignment="1">
      <alignment horizontal="center" vertical="center"/>
    </xf>
    <xf numFmtId="165" fontId="7" fillId="0" borderId="11" xfId="0" applyNumberFormat="1" applyFont="1" applyBorder="1" applyAlignment="1">
      <alignment horizontal="left" vertical="center" wrapText="1"/>
    </xf>
    <xf numFmtId="165" fontId="7" fillId="0" borderId="55" xfId="0" applyNumberFormat="1" applyFont="1" applyBorder="1" applyAlignment="1">
      <alignment horizontal="left" vertical="center" wrapText="1"/>
    </xf>
    <xf numFmtId="9" fontId="0" fillId="0" borderId="11" xfId="0" applyNumberFormat="1" applyBorder="1" applyAlignment="1">
      <alignment horizontal="center" vertical="center" wrapText="1"/>
    </xf>
    <xf numFmtId="10" fontId="0" fillId="0" borderId="11" xfId="0" applyNumberFormat="1" applyBorder="1" applyAlignment="1">
      <alignment horizontal="center" vertical="center" wrapText="1"/>
    </xf>
    <xf numFmtId="0" fontId="0" fillId="0" borderId="29" xfId="8" applyFont="1" applyFill="1" applyBorder="1" applyAlignment="1">
      <alignment vertical="top" wrapText="1"/>
    </xf>
    <xf numFmtId="9" fontId="0" fillId="0" borderId="29" xfId="2" applyFont="1" applyFill="1" applyBorder="1" applyAlignment="1">
      <alignment horizontal="center" vertical="center"/>
    </xf>
    <xf numFmtId="43" fontId="13" fillId="0" borderId="0" xfId="1" applyFont="1" applyFill="1" applyBorder="1" applyAlignment="1">
      <alignment vertical="center"/>
    </xf>
    <xf numFmtId="165" fontId="2" fillId="0" borderId="0" xfId="6" applyNumberFormat="1" applyBorder="1" applyAlignment="1">
      <alignment horizontal="left" vertical="top"/>
    </xf>
    <xf numFmtId="4" fontId="0" fillId="2" borderId="0" xfId="7" applyNumberFormat="1" applyFont="1" applyFill="1" applyBorder="1" applyAlignment="1">
      <alignment vertical="center"/>
    </xf>
    <xf numFmtId="0" fontId="0" fillId="2" borderId="0" xfId="8" applyFont="1" applyFill="1" applyBorder="1" applyAlignment="1">
      <alignment horizontal="center" vertical="center"/>
    </xf>
    <xf numFmtId="4" fontId="0" fillId="0" borderId="0" xfId="7" applyNumberFormat="1" applyFont="1" applyFill="1" applyBorder="1" applyAlignment="1">
      <alignment vertical="top"/>
    </xf>
    <xf numFmtId="9" fontId="2" fillId="0" borderId="0" xfId="2" applyBorder="1" applyAlignment="1">
      <alignment horizontal="center" vertical="top"/>
    </xf>
    <xf numFmtId="166" fontId="0" fillId="2" borderId="0" xfId="1" applyNumberFormat="1" applyFont="1" applyFill="1" applyBorder="1" applyAlignment="1">
      <alignment vertical="center"/>
    </xf>
    <xf numFmtId="0" fontId="13" fillId="2" borderId="30" xfId="6" applyFont="1" applyFill="1" applyBorder="1" applyAlignment="1">
      <alignment horizontal="center" vertical="center" wrapText="1"/>
    </xf>
    <xf numFmtId="0" fontId="0" fillId="0" borderId="30" xfId="6" applyFont="1" applyFill="1" applyBorder="1" applyAlignment="1">
      <alignment horizontal="center" vertical="top" wrapText="1"/>
    </xf>
    <xf numFmtId="0" fontId="0" fillId="0" borderId="30" xfId="8" applyFont="1" applyFill="1" applyBorder="1" applyAlignment="1">
      <alignment horizontal="center" vertical="center"/>
    </xf>
    <xf numFmtId="3" fontId="0" fillId="0" borderId="30" xfId="6" applyNumberFormat="1" applyFont="1" applyFill="1" applyBorder="1" applyAlignment="1">
      <alignment horizontal="center" vertical="top" wrapText="1"/>
    </xf>
    <xf numFmtId="0" fontId="7" fillId="2" borderId="30" xfId="8" applyFont="1" applyFill="1" applyBorder="1" applyAlignment="1">
      <alignment horizontal="center" vertical="center"/>
    </xf>
    <xf numFmtId="166" fontId="0" fillId="0" borderId="30" xfId="7" applyNumberFormat="1" applyFont="1" applyFill="1" applyBorder="1" applyAlignment="1">
      <alignment horizontal="center" vertical="center"/>
    </xf>
    <xf numFmtId="43" fontId="13" fillId="0" borderId="56" xfId="1" applyFont="1" applyFill="1" applyBorder="1" applyAlignment="1">
      <alignment vertical="center"/>
    </xf>
    <xf numFmtId="4" fontId="0" fillId="0" borderId="56" xfId="7" applyNumberFormat="1" applyFont="1" applyFill="1" applyBorder="1" applyAlignment="1">
      <alignment vertical="top"/>
    </xf>
    <xf numFmtId="43" fontId="13" fillId="2" borderId="30" xfId="1" applyFont="1" applyFill="1" applyBorder="1" applyAlignment="1">
      <alignment horizontal="center" vertical="center" wrapText="1"/>
    </xf>
    <xf numFmtId="165" fontId="0" fillId="0" borderId="30" xfId="6" applyNumberFormat="1" applyFont="1" applyBorder="1" applyAlignment="1">
      <alignment horizontal="left" vertical="top" wrapText="1"/>
    </xf>
    <xf numFmtId="0" fontId="0" fillId="2" borderId="30" xfId="6" applyFont="1" applyFill="1" applyBorder="1" applyAlignment="1">
      <alignment horizontal="left" vertical="top" wrapText="1"/>
    </xf>
    <xf numFmtId="166" fontId="0" fillId="0" borderId="30" xfId="7" applyNumberFormat="1" applyFont="1" applyFill="1" applyBorder="1" applyAlignment="1">
      <alignment vertical="center"/>
    </xf>
    <xf numFmtId="165" fontId="7" fillId="2" borderId="30" xfId="6" applyNumberFormat="1" applyFont="1" applyFill="1" applyBorder="1" applyAlignment="1">
      <alignment vertical="center"/>
    </xf>
    <xf numFmtId="165" fontId="7" fillId="0" borderId="10" xfId="0" applyNumberFormat="1" applyFont="1" applyBorder="1" applyAlignment="1">
      <alignment horizontal="left" vertical="center" wrapText="1"/>
    </xf>
    <xf numFmtId="165" fontId="7" fillId="0" borderId="11" xfId="0" applyNumberFormat="1" applyFont="1" applyBorder="1" applyAlignment="1">
      <alignment horizontal="left" vertical="center" wrapText="1"/>
    </xf>
    <xf numFmtId="164" fontId="8" fillId="0" borderId="0" xfId="3" applyNumberFormat="1" applyFont="1" applyFill="1" applyBorder="1" applyAlignment="1">
      <alignment horizontal="center" vertical="center" wrapText="1"/>
    </xf>
    <xf numFmtId="165" fontId="0" fillId="2" borderId="6" xfId="0" applyNumberFormat="1" applyFont="1" applyFill="1" applyBorder="1" applyAlignment="1">
      <alignment horizontal="left" wrapText="1"/>
    </xf>
    <xf numFmtId="165" fontId="0" fillId="2" borderId="7" xfId="0" applyNumberFormat="1" applyFont="1" applyFill="1" applyBorder="1" applyAlignment="1">
      <alignment horizontal="left" wrapText="1"/>
    </xf>
    <xf numFmtId="165" fontId="7" fillId="0" borderId="8" xfId="0" applyNumberFormat="1" applyFont="1" applyBorder="1" applyAlignment="1">
      <alignment horizontal="left" vertical="center" wrapText="1"/>
    </xf>
    <xf numFmtId="165" fontId="7" fillId="0" borderId="9" xfId="0" applyNumberFormat="1" applyFont="1" applyBorder="1" applyAlignment="1">
      <alignment horizontal="left" vertical="center" wrapText="1"/>
    </xf>
    <xf numFmtId="165" fontId="11" fillId="0" borderId="0" xfId="0" applyNumberFormat="1" applyFont="1" applyAlignment="1">
      <alignment horizontal="center" vertical="top" wrapText="1"/>
    </xf>
    <xf numFmtId="0" fontId="11" fillId="0" borderId="0" xfId="6" applyNumberFormat="1" applyFont="1" applyBorder="1" applyAlignment="1">
      <alignment horizontal="center" vertical="top" wrapText="1"/>
    </xf>
    <xf numFmtId="0" fontId="11" fillId="0" borderId="34" xfId="6" applyNumberFormat="1" applyFont="1" applyBorder="1" applyAlignment="1">
      <alignment horizontal="center" vertical="top" wrapText="1"/>
    </xf>
    <xf numFmtId="0" fontId="11" fillId="0" borderId="48" xfId="6" applyNumberFormat="1" applyFont="1" applyBorder="1" applyAlignment="1">
      <alignment horizontal="center" vertical="top" wrapText="1"/>
    </xf>
    <xf numFmtId="0" fontId="11" fillId="0" borderId="37" xfId="6" applyNumberFormat="1" applyFont="1" applyBorder="1" applyAlignment="1">
      <alignment horizontal="center" vertical="top" wrapText="1"/>
    </xf>
    <xf numFmtId="0" fontId="11" fillId="0" borderId="29" xfId="6" applyNumberFormat="1" applyFont="1" applyBorder="1" applyAlignment="1">
      <alignment horizontal="center" vertical="top" wrapText="1"/>
    </xf>
  </cellXfs>
  <cellStyles count="12">
    <cellStyle name="Comma" xfId="1" builtinId="3"/>
    <cellStyle name="Comma 2 8" xfId="7"/>
    <cellStyle name="Comma 3" xfId="11"/>
    <cellStyle name="Comma_Contract 1 BoQ final-priced" xfId="4"/>
    <cellStyle name="Comma_Contract 4 BoQ REV 0 " xfId="5"/>
    <cellStyle name="Normal" xfId="0" builtinId="0"/>
    <cellStyle name="Normal 10 2" xfId="6"/>
    <cellStyle name="Normal 2 3" xfId="10"/>
    <cellStyle name="Normal 3 2" xfId="9"/>
    <cellStyle name="Normal 6" xfId="8"/>
    <cellStyle name="Normal_Nzoia2 BOQ- Package 1University"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336838</xdr:colOff>
      <xdr:row>47</xdr:row>
      <xdr:rowOff>112569</xdr:rowOff>
    </xdr:from>
    <xdr:to>
      <xdr:col>1</xdr:col>
      <xdr:colOff>4467225</xdr:colOff>
      <xdr:row>50</xdr:row>
      <xdr:rowOff>107497</xdr:rowOff>
    </xdr:to>
    <xdr:sp macro="" textlink="">
      <xdr:nvSpPr>
        <xdr:cNvPr id="2" name="TextBox 23">
          <a:extLst>
            <a:ext uri="{FF2B5EF4-FFF2-40B4-BE49-F238E27FC236}">
              <a16:creationId xmlns:a16="http://schemas.microsoft.com/office/drawing/2014/main" id="{00000000-0008-0000-0000-00000A000000}"/>
            </a:ext>
          </a:extLst>
        </xdr:cNvPr>
        <xdr:cNvSpPr txBox="1">
          <a:spLocks noChangeArrowheads="1"/>
        </xdr:cNvSpPr>
      </xdr:nvSpPr>
      <xdr:spPr>
        <a:xfrm>
          <a:off x="727363" y="8361219"/>
          <a:ext cx="4130387" cy="480703"/>
        </a:xfrm>
        <a:prstGeom prst="rect">
          <a:avLst/>
        </a:prstGeom>
        <a:noFill/>
        <a:ln>
          <a:noFill/>
        </a:ln>
      </xdr:spPr>
      <xdr:txBody>
        <a:bodyPr wrap="square">
          <a:noAutofit/>
        </a:bodyPr>
        <a:lstStyle/>
        <a:p>
          <a:pPr marL="0" marR="0" algn="ctr" fontAlgn="base">
            <a:spcBef>
              <a:spcPts val="0"/>
            </a:spcBef>
            <a:spcAft>
              <a:spcPts val="0"/>
            </a:spcAft>
          </a:pPr>
          <a:r>
            <a:rPr lang="en-US" sz="13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December</a:t>
          </a:r>
          <a:r>
            <a:rPr lang="en-US" sz="1300" b="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2023</a:t>
          </a:r>
          <a:endParaRPr lang="en-US" sz="13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1791565</xdr:colOff>
      <xdr:row>38</xdr:row>
      <xdr:rowOff>122093</xdr:rowOff>
    </xdr:from>
    <xdr:to>
      <xdr:col>2</xdr:col>
      <xdr:colOff>581891</xdr:colOff>
      <xdr:row>43</xdr:row>
      <xdr:rowOff>92941</xdr:rowOff>
    </xdr:to>
    <xdr:sp macro="" textlink="">
      <xdr:nvSpPr>
        <xdr:cNvPr id="3" name="TextBox 23">
          <a:extLst>
            <a:ext uri="{FF2B5EF4-FFF2-40B4-BE49-F238E27FC236}">
              <a16:creationId xmlns:a16="http://schemas.microsoft.com/office/drawing/2014/main" id="{00000000-0008-0000-0000-00000B000000}"/>
            </a:ext>
          </a:extLst>
        </xdr:cNvPr>
        <xdr:cNvSpPr txBox="1">
          <a:spLocks noChangeArrowheads="1"/>
        </xdr:cNvSpPr>
      </xdr:nvSpPr>
      <xdr:spPr>
        <a:xfrm>
          <a:off x="2182090" y="6913418"/>
          <a:ext cx="3962401" cy="780473"/>
        </a:xfrm>
        <a:prstGeom prst="rect">
          <a:avLst/>
        </a:prstGeom>
        <a:noFill/>
        <a:ln>
          <a:noFill/>
        </a:ln>
      </xdr:spPr>
      <xdr:txBody>
        <a:bodyPr wrap="square">
          <a:noAutofit/>
        </a:bodyPr>
        <a:lstStyle/>
        <a:p>
          <a:pPr marL="0" marR="0" algn="l">
            <a:spcBef>
              <a:spcPts val="0"/>
            </a:spcBef>
            <a:spcAft>
              <a:spcPts val="0"/>
            </a:spcAft>
          </a:pPr>
          <a:r>
            <a:rPr lang="en-US" sz="1400" b="1">
              <a:effectLst/>
              <a:latin typeface="Tahoma" panose="020B0604030504040204" pitchFamily="34" charset="0"/>
              <a:ea typeface="Tahoma" panose="020B0604030504040204" pitchFamily="34" charset="0"/>
              <a:cs typeface="Tahoma" panose="020B0604030504040204" pitchFamily="34" charset="0"/>
            </a:rPr>
            <a:t>Bills</a:t>
          </a:r>
          <a:r>
            <a:rPr lang="en-US" sz="1400" b="1" baseline="0">
              <a:effectLst/>
              <a:latin typeface="Tahoma" panose="020B0604030504040204" pitchFamily="34" charset="0"/>
              <a:ea typeface="Tahoma" panose="020B0604030504040204" pitchFamily="34" charset="0"/>
              <a:cs typeface="Tahoma" panose="020B0604030504040204" pitchFamily="34" charset="0"/>
            </a:rPr>
            <a:t> of Quantities </a:t>
          </a:r>
          <a:r>
            <a:rPr lang="en-US" sz="1400" b="1">
              <a:effectLst/>
              <a:latin typeface="Tahoma" panose="020B0604030504040204" pitchFamily="34" charset="0"/>
              <a:ea typeface="Tahoma" panose="020B0604030504040204" pitchFamily="34" charset="0"/>
              <a:cs typeface="Tahoma" panose="020B0604030504040204" pitchFamily="34" charset="0"/>
            </a:rPr>
            <a:t>sheet</a:t>
          </a:r>
          <a:endParaRPr lang="en-US" sz="14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1943100</xdr:colOff>
      <xdr:row>0</xdr:row>
      <xdr:rowOff>447675</xdr:rowOff>
    </xdr:from>
    <xdr:to>
      <xdr:col>1</xdr:col>
      <xdr:colOff>3232150</xdr:colOff>
      <xdr:row>6</xdr:row>
      <xdr:rowOff>95250</xdr:rowOff>
    </xdr:to>
    <xdr:pic>
      <xdr:nvPicPr>
        <xdr:cNvPr id="4" name="Picture 3">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33625" y="447675"/>
          <a:ext cx="1289050" cy="1219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9"/>
  <sheetViews>
    <sheetView showGridLines="0" view="pageBreakPreview" topLeftCell="A22" zoomScaleNormal="100" zoomScaleSheetLayoutView="100" workbookViewId="0">
      <selection activeCell="B29" sqref="B29"/>
    </sheetView>
  </sheetViews>
  <sheetFormatPr defaultColWidth="9.1796875" defaultRowHeight="12.5" x14ac:dyDescent="0.25"/>
  <cols>
    <col min="1" max="1" width="5.81640625" style="1" customWidth="1"/>
    <col min="2" max="2" width="79.81640625" style="1" customWidth="1"/>
    <col min="3" max="3" width="6.453125" style="1" customWidth="1"/>
    <col min="4" max="16384" width="9.1796875" style="1"/>
  </cols>
  <sheetData>
    <row r="1" spans="2:2" ht="36.75" customHeight="1" x14ac:dyDescent="0.25"/>
    <row r="2" spans="2:2" ht="23" x14ac:dyDescent="0.25">
      <c r="B2" s="2"/>
    </row>
    <row r="3" spans="2:2" ht="15" x14ac:dyDescent="0.25">
      <c r="B3" s="3"/>
    </row>
    <row r="4" spans="2:2" ht="22.5" x14ac:dyDescent="0.25">
      <c r="B4" s="4"/>
    </row>
    <row r="11" spans="2:2" ht="15.5" x14ac:dyDescent="0.35">
      <c r="B11" s="5" t="s">
        <v>219</v>
      </c>
    </row>
    <row r="19" spans="2:2" ht="13" x14ac:dyDescent="0.3">
      <c r="B19" s="6" t="s">
        <v>176</v>
      </c>
    </row>
    <row r="20" spans="2:2" ht="13" x14ac:dyDescent="0.3">
      <c r="B20" s="6"/>
    </row>
    <row r="27" spans="2:2" ht="13" x14ac:dyDescent="0.3">
      <c r="B27" s="348" t="s">
        <v>213</v>
      </c>
    </row>
    <row r="28" spans="2:2" x14ac:dyDescent="0.25">
      <c r="B28" s="349"/>
    </row>
    <row r="29" spans="2:2" ht="13" x14ac:dyDescent="0.3">
      <c r="B29" s="348" t="s">
        <v>220</v>
      </c>
    </row>
  </sheetData>
  <pageMargins left="0.7" right="0.7" top="0.75" bottom="0.75" header="0.3" footer="0.3"/>
  <pageSetup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B22" zoomScale="130" zoomScaleNormal="130" zoomScaleSheetLayoutView="80" zoomScalePageLayoutView="70" workbookViewId="0">
      <selection activeCell="B1" sqref="B1:E12"/>
    </sheetView>
  </sheetViews>
  <sheetFormatPr defaultColWidth="9" defaultRowHeight="13" x14ac:dyDescent="0.3"/>
  <cols>
    <col min="1" max="1" width="25" customWidth="1"/>
    <col min="2" max="2" width="5.453125" style="28" customWidth="1"/>
    <col min="3" max="3" width="44.54296875" customWidth="1"/>
    <col min="4" max="4" width="28.54296875" customWidth="1"/>
    <col min="5" max="5" width="17.54296875" style="1" customWidth="1"/>
    <col min="7" max="7" width="18" bestFit="1" customWidth="1"/>
  </cols>
  <sheetData>
    <row r="1" spans="2:5" ht="18.75" customHeight="1" x14ac:dyDescent="0.25">
      <c r="B1" s="380" t="s">
        <v>0</v>
      </c>
      <c r="C1" s="380"/>
      <c r="D1" s="380"/>
      <c r="E1" s="380"/>
    </row>
    <row r="2" spans="2:5" ht="12.5" x14ac:dyDescent="0.25">
      <c r="B2" s="380"/>
      <c r="C2" s="380"/>
      <c r="D2" s="380"/>
      <c r="E2" s="380"/>
    </row>
    <row r="3" spans="2:5" ht="12.5" x14ac:dyDescent="0.25">
      <c r="B3" s="380"/>
      <c r="C3" s="380"/>
      <c r="D3" s="380"/>
      <c r="E3" s="380"/>
    </row>
    <row r="4" spans="2:5" ht="12.5" x14ac:dyDescent="0.25">
      <c r="B4" s="380"/>
      <c r="C4" s="380"/>
      <c r="D4" s="380"/>
      <c r="E4" s="380"/>
    </row>
    <row r="5" spans="2:5" ht="12.5" x14ac:dyDescent="0.25">
      <c r="B5" s="380"/>
      <c r="C5" s="380"/>
      <c r="D5" s="380"/>
      <c r="E5" s="380"/>
    </row>
    <row r="6" spans="2:5" ht="12.5" x14ac:dyDescent="0.25">
      <c r="B6" s="380"/>
      <c r="C6" s="380"/>
      <c r="D6" s="380"/>
      <c r="E6" s="380"/>
    </row>
    <row r="7" spans="2:5" ht="33" customHeight="1" x14ac:dyDescent="0.25">
      <c r="B7" s="380"/>
      <c r="C7" s="380"/>
      <c r="D7" s="380"/>
      <c r="E7" s="380"/>
    </row>
    <row r="8" spans="2:5" ht="11.25" customHeight="1" x14ac:dyDescent="0.25">
      <c r="B8" s="380"/>
      <c r="C8" s="380"/>
      <c r="D8" s="380"/>
      <c r="E8" s="380"/>
    </row>
    <row r="9" spans="2:5" ht="12.5" x14ac:dyDescent="0.25">
      <c r="B9" s="380"/>
      <c r="C9" s="380"/>
      <c r="D9" s="380"/>
      <c r="E9" s="380"/>
    </row>
    <row r="10" spans="2:5" ht="11.25" customHeight="1" x14ac:dyDescent="0.25">
      <c r="B10" s="380"/>
      <c r="C10" s="380"/>
      <c r="D10" s="380"/>
      <c r="E10" s="380"/>
    </row>
    <row r="11" spans="2:5" ht="20.25" customHeight="1" x14ac:dyDescent="0.25">
      <c r="B11" s="380"/>
      <c r="C11" s="380"/>
      <c r="D11" s="380"/>
      <c r="E11" s="380"/>
    </row>
    <row r="12" spans="2:5" thickBot="1" x14ac:dyDescent="0.3">
      <c r="B12" s="380"/>
      <c r="C12" s="380"/>
      <c r="D12" s="380"/>
      <c r="E12" s="380"/>
    </row>
    <row r="13" spans="2:5" s="11" customFormat="1" ht="26.25" customHeight="1" thickTop="1" x14ac:dyDescent="0.25">
      <c r="B13" s="7" t="s">
        <v>1</v>
      </c>
      <c r="C13" s="8" t="s">
        <v>2</v>
      </c>
      <c r="D13" s="9"/>
      <c r="E13" s="10" t="s">
        <v>3</v>
      </c>
    </row>
    <row r="14" spans="2:5" s="14" customFormat="1" ht="27" customHeight="1" x14ac:dyDescent="0.25">
      <c r="B14" s="12">
        <v>1</v>
      </c>
      <c r="C14" s="381" t="s">
        <v>4</v>
      </c>
      <c r="D14" s="382"/>
      <c r="E14" s="13"/>
    </row>
    <row r="15" spans="2:5" s="19" customFormat="1" ht="27" customHeight="1" x14ac:dyDescent="0.3">
      <c r="B15" s="15">
        <v>2</v>
      </c>
      <c r="C15" s="16" t="s">
        <v>5</v>
      </c>
      <c r="D15" s="17"/>
      <c r="E15" s="18"/>
    </row>
    <row r="16" spans="2:5" s="22" customFormat="1" ht="27" customHeight="1" x14ac:dyDescent="0.25">
      <c r="B16" s="383" t="s">
        <v>6</v>
      </c>
      <c r="C16" s="384"/>
      <c r="D16" s="20"/>
      <c r="E16" s="21"/>
    </row>
    <row r="17" spans="1:7" s="22" customFormat="1" ht="27" customHeight="1" x14ac:dyDescent="0.25">
      <c r="A17" s="23" t="e">
        <f>#REF!*1</f>
        <v>#REF!</v>
      </c>
      <c r="B17" s="353"/>
      <c r="C17" s="352" t="s">
        <v>214</v>
      </c>
      <c r="D17" s="354">
        <v>0.16</v>
      </c>
      <c r="E17" s="24"/>
      <c r="G17" s="27"/>
    </row>
    <row r="18" spans="1:7" s="22" customFormat="1" ht="27" customHeight="1" x14ac:dyDescent="0.25">
      <c r="B18" s="353"/>
      <c r="C18" s="352" t="s">
        <v>215</v>
      </c>
      <c r="D18" s="355">
        <v>2.9999999999999997E-4</v>
      </c>
      <c r="E18" s="24"/>
    </row>
    <row r="19" spans="1:7" s="22" customFormat="1" ht="27" customHeight="1" thickBot="1" x14ac:dyDescent="0.3">
      <c r="B19" s="378" t="s">
        <v>7</v>
      </c>
      <c r="C19" s="379"/>
      <c r="D19" s="25"/>
      <c r="E19" s="26"/>
      <c r="G19" s="27"/>
    </row>
    <row r="20" spans="1:7" ht="13.5" thickTop="1" x14ac:dyDescent="0.3">
      <c r="C20" s="29"/>
      <c r="D20" s="30"/>
      <c r="E20" s="31"/>
      <c r="G20" s="32"/>
    </row>
    <row r="21" spans="1:7" x14ac:dyDescent="0.3">
      <c r="C21" s="33"/>
      <c r="D21" s="34"/>
      <c r="E21" s="35"/>
    </row>
    <row r="22" spans="1:7" x14ac:dyDescent="0.3">
      <c r="C22" s="33"/>
      <c r="D22" s="34"/>
      <c r="E22" s="35"/>
    </row>
    <row r="23" spans="1:7" s="22" customFormat="1" ht="15.5" x14ac:dyDescent="0.25">
      <c r="C23" s="33"/>
      <c r="D23" s="34"/>
      <c r="E23" s="35"/>
    </row>
    <row r="24" spans="1:7" s="22" customFormat="1" ht="15.5" x14ac:dyDescent="0.25">
      <c r="B24" s="36" t="s">
        <v>8</v>
      </c>
      <c r="C24" s="33"/>
      <c r="D24" s="34"/>
      <c r="E24" s="35"/>
    </row>
    <row r="25" spans="1:7" s="22" customFormat="1" ht="15.5" x14ac:dyDescent="0.25">
      <c r="B25" s="36"/>
      <c r="C25" s="33"/>
      <c r="D25" s="34"/>
      <c r="E25" s="35"/>
    </row>
    <row r="26" spans="1:7" s="22" customFormat="1" ht="15.5" x14ac:dyDescent="0.25">
      <c r="B26" s="36" t="s">
        <v>9</v>
      </c>
      <c r="C26" s="33"/>
      <c r="D26" s="34"/>
      <c r="E26" s="35"/>
    </row>
    <row r="27" spans="1:7" s="22" customFormat="1" ht="15.5" x14ac:dyDescent="0.25">
      <c r="B27" s="36"/>
      <c r="C27" s="33"/>
      <c r="D27" s="34"/>
      <c r="E27" s="35"/>
    </row>
    <row r="28" spans="1:7" s="22" customFormat="1" ht="15.5" x14ac:dyDescent="0.25">
      <c r="B28" s="36" t="s">
        <v>10</v>
      </c>
      <c r="C28" s="33"/>
      <c r="D28" s="34"/>
      <c r="E28" s="35"/>
    </row>
    <row r="29" spans="1:7" s="22" customFormat="1" ht="15.5" x14ac:dyDescent="0.25">
      <c r="B29" s="36"/>
      <c r="C29" s="33"/>
      <c r="D29" s="34"/>
      <c r="E29" s="35"/>
    </row>
    <row r="30" spans="1:7" s="22" customFormat="1" ht="16" thickBot="1" x14ac:dyDescent="0.3">
      <c r="B30" s="37" t="s">
        <v>11</v>
      </c>
      <c r="C30" s="38"/>
      <c r="D30" s="39"/>
      <c r="E30" s="40"/>
    </row>
    <row r="31" spans="1:7" s="22" customFormat="1" ht="15.5" x14ac:dyDescent="0.25">
      <c r="B31" s="41"/>
      <c r="C31" s="42"/>
      <c r="D31" s="43"/>
      <c r="E31" s="44"/>
    </row>
    <row r="32" spans="1:7" s="22" customFormat="1" ht="15.5" x14ac:dyDescent="0.25">
      <c r="C32" s="42"/>
      <c r="D32" s="43"/>
      <c r="E32" s="44"/>
    </row>
    <row r="33" spans="3:5" s="22" customFormat="1" ht="15.5" x14ac:dyDescent="0.25">
      <c r="C33" s="42"/>
      <c r="D33" s="43"/>
      <c r="E33" s="44"/>
    </row>
    <row r="34" spans="3:5" s="22" customFormat="1" ht="15.5" x14ac:dyDescent="0.25">
      <c r="C34" s="42"/>
      <c r="D34" s="43"/>
      <c r="E34" s="44"/>
    </row>
    <row r="35" spans="3:5" s="22" customFormat="1" ht="15.5" x14ac:dyDescent="0.25">
      <c r="C35" s="42"/>
      <c r="D35" s="43"/>
      <c r="E35" s="44"/>
    </row>
  </sheetData>
  <mergeCells count="4">
    <mergeCell ref="B19:C19"/>
    <mergeCell ref="B1:E12"/>
    <mergeCell ref="C14:D14"/>
    <mergeCell ref="B16:C16"/>
  </mergeCells>
  <pageMargins left="0.36729166666666702" right="1" top="0.78749999999999998" bottom="0.7" header="0.75" footer="0.5"/>
  <pageSetup scale="43" fitToHeight="0" orientation="portrait" r:id="rId1"/>
  <headerFooter alignWithMargins="0">
    <oddHeader>&amp;C&amp;"Arial,Bold"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7"/>
  <sheetViews>
    <sheetView showGridLines="0" tabSelected="1" showRuler="0" view="pageLayout" topLeftCell="A22" zoomScaleNormal="100" zoomScaleSheetLayoutView="120" workbookViewId="0">
      <selection activeCell="B30" sqref="B30"/>
    </sheetView>
  </sheetViews>
  <sheetFormatPr defaultColWidth="6.54296875" defaultRowHeight="12.5" x14ac:dyDescent="0.25"/>
  <cols>
    <col min="1" max="1" width="7" style="47" customWidth="1"/>
    <col min="2" max="2" width="47.81640625" style="48" customWidth="1"/>
    <col min="3" max="3" width="7.453125" style="49" customWidth="1"/>
    <col min="4" max="4" width="11" style="47" customWidth="1"/>
    <col min="5" max="6" width="15.81640625" style="142" customWidth="1"/>
    <col min="7" max="7" width="9.1796875" style="45" customWidth="1"/>
    <col min="8" max="8" width="15" style="45" customWidth="1"/>
    <col min="9" max="16384" width="6.54296875" style="45"/>
  </cols>
  <sheetData>
    <row r="2" spans="1:6" ht="12.75" customHeight="1" x14ac:dyDescent="0.25">
      <c r="A2" s="385" t="s">
        <v>12</v>
      </c>
      <c r="B2" s="385"/>
      <c r="C2" s="385"/>
      <c r="D2" s="385"/>
      <c r="E2" s="385"/>
      <c r="F2" s="385"/>
    </row>
    <row r="3" spans="1:6" ht="12.75" customHeight="1" x14ac:dyDescent="0.25">
      <c r="A3" s="46"/>
      <c r="B3" s="46"/>
      <c r="C3" s="46"/>
      <c r="D3" s="46"/>
      <c r="E3" s="46"/>
      <c r="F3" s="46"/>
    </row>
    <row r="4" spans="1:6" ht="13" thickBot="1" x14ac:dyDescent="0.3">
      <c r="E4" s="50"/>
      <c r="F4" s="50"/>
    </row>
    <row r="5" spans="1:6" s="56" customFormat="1" ht="14" thickTop="1" thickBot="1" x14ac:dyDescent="0.3">
      <c r="A5" s="51" t="s">
        <v>13</v>
      </c>
      <c r="B5" s="52" t="s">
        <v>14</v>
      </c>
      <c r="C5" s="53" t="s">
        <v>15</v>
      </c>
      <c r="D5" s="53" t="s">
        <v>16</v>
      </c>
      <c r="E5" s="54" t="s">
        <v>17</v>
      </c>
      <c r="F5" s="55" t="s">
        <v>18</v>
      </c>
    </row>
    <row r="6" spans="1:6" s="63" customFormat="1" ht="13" thickTop="1" x14ac:dyDescent="0.25">
      <c r="A6" s="57"/>
      <c r="B6" s="58"/>
      <c r="C6" s="59"/>
      <c r="D6" s="60"/>
      <c r="E6" s="61"/>
      <c r="F6" s="62"/>
    </row>
    <row r="7" spans="1:6" s="69" customFormat="1" ht="13" x14ac:dyDescent="0.25">
      <c r="A7" s="64"/>
      <c r="B7" s="65" t="s">
        <v>19</v>
      </c>
      <c r="C7" s="66"/>
      <c r="D7" s="67"/>
      <c r="E7" s="68"/>
      <c r="F7" s="68"/>
    </row>
    <row r="8" spans="1:6" ht="12.75" customHeight="1" x14ac:dyDescent="0.25">
      <c r="A8" s="70"/>
      <c r="B8" s="71"/>
      <c r="C8" s="72"/>
      <c r="D8" s="73"/>
      <c r="E8" s="74"/>
      <c r="F8" s="75"/>
    </row>
    <row r="9" spans="1:6" s="82" customFormat="1" ht="12" customHeight="1" x14ac:dyDescent="0.25">
      <c r="A9" s="76"/>
      <c r="B9" s="77" t="s">
        <v>20</v>
      </c>
      <c r="C9" s="78"/>
      <c r="D9" s="79"/>
      <c r="E9" s="80"/>
      <c r="F9" s="81"/>
    </row>
    <row r="10" spans="1:6" s="82" customFormat="1" ht="25" x14ac:dyDescent="0.25">
      <c r="A10" s="76" t="s">
        <v>21</v>
      </c>
      <c r="B10" s="83" t="s">
        <v>22</v>
      </c>
      <c r="C10" s="84" t="s">
        <v>23</v>
      </c>
      <c r="D10" s="85" t="s">
        <v>24</v>
      </c>
      <c r="E10" s="86"/>
      <c r="F10" s="87"/>
    </row>
    <row r="11" spans="1:6" x14ac:dyDescent="0.25">
      <c r="A11" s="70"/>
      <c r="B11" s="71"/>
      <c r="C11" s="72"/>
      <c r="D11" s="73"/>
      <c r="E11" s="74"/>
      <c r="F11" s="74"/>
    </row>
    <row r="12" spans="1:6" ht="37.5" x14ac:dyDescent="0.25">
      <c r="A12" s="76" t="s">
        <v>25</v>
      </c>
      <c r="B12" s="83" t="s">
        <v>26</v>
      </c>
      <c r="C12" s="84" t="s">
        <v>23</v>
      </c>
      <c r="D12" s="85" t="s">
        <v>24</v>
      </c>
      <c r="E12" s="86"/>
      <c r="F12" s="88"/>
    </row>
    <row r="13" spans="1:6" x14ac:dyDescent="0.25">
      <c r="A13" s="70"/>
      <c r="B13" s="89"/>
      <c r="C13" s="84"/>
      <c r="D13" s="85"/>
      <c r="E13" s="90"/>
      <c r="F13" s="88"/>
    </row>
    <row r="14" spans="1:6" ht="37.5" x14ac:dyDescent="0.25">
      <c r="A14" s="76" t="s">
        <v>27</v>
      </c>
      <c r="B14" s="83" t="s">
        <v>28</v>
      </c>
      <c r="C14" s="91" t="s">
        <v>29</v>
      </c>
      <c r="D14" s="92">
        <v>1</v>
      </c>
      <c r="E14" s="86"/>
      <c r="F14" s="93"/>
    </row>
    <row r="15" spans="1:6" s="98" customFormat="1" ht="12.75" customHeight="1" x14ac:dyDescent="0.25">
      <c r="A15" s="70"/>
      <c r="B15" s="94"/>
      <c r="C15" s="95"/>
      <c r="D15" s="96"/>
      <c r="E15" s="97"/>
      <c r="F15" s="93"/>
    </row>
    <row r="16" spans="1:6" s="98" customFormat="1" ht="25" x14ac:dyDescent="0.25">
      <c r="A16" s="76" t="s">
        <v>30</v>
      </c>
      <c r="B16" s="83" t="s">
        <v>31</v>
      </c>
      <c r="C16" s="99" t="s">
        <v>29</v>
      </c>
      <c r="D16" s="100">
        <v>1</v>
      </c>
      <c r="E16" s="86"/>
      <c r="F16" s="93"/>
    </row>
    <row r="17" spans="1:8" s="98" customFormat="1" ht="12.75" customHeight="1" x14ac:dyDescent="0.25">
      <c r="A17" s="101"/>
      <c r="B17" s="102"/>
      <c r="C17" s="99"/>
      <c r="D17" s="100"/>
      <c r="E17" s="103"/>
      <c r="F17" s="93"/>
    </row>
    <row r="18" spans="1:8" s="98" customFormat="1" ht="62.5" x14ac:dyDescent="0.25">
      <c r="A18" s="76" t="s">
        <v>32</v>
      </c>
      <c r="B18" s="83" t="s">
        <v>172</v>
      </c>
      <c r="C18" s="99" t="s">
        <v>29</v>
      </c>
      <c r="D18" s="100">
        <v>1</v>
      </c>
      <c r="E18" s="86"/>
      <c r="F18" s="93"/>
    </row>
    <row r="19" spans="1:8" x14ac:dyDescent="0.25">
      <c r="A19" s="101"/>
      <c r="B19" s="89"/>
      <c r="C19" s="84"/>
      <c r="D19" s="85"/>
      <c r="E19" s="90"/>
      <c r="F19" s="88"/>
    </row>
    <row r="20" spans="1:8" ht="13" x14ac:dyDescent="0.25">
      <c r="A20" s="101"/>
      <c r="B20" s="77" t="s">
        <v>33</v>
      </c>
      <c r="C20" s="84"/>
      <c r="D20" s="85"/>
      <c r="E20" s="90"/>
      <c r="F20" s="104"/>
    </row>
    <row r="21" spans="1:8" ht="13" x14ac:dyDescent="0.25">
      <c r="A21" s="101"/>
      <c r="B21" s="77"/>
      <c r="C21" s="84"/>
      <c r="D21" s="85"/>
      <c r="E21" s="90"/>
      <c r="F21" s="104"/>
    </row>
    <row r="22" spans="1:8" s="98" customFormat="1" ht="75" x14ac:dyDescent="0.25">
      <c r="A22" s="76" t="s">
        <v>34</v>
      </c>
      <c r="B22" s="83" t="s">
        <v>173</v>
      </c>
      <c r="C22" s="365" t="s">
        <v>23</v>
      </c>
      <c r="D22" s="365">
        <v>1</v>
      </c>
      <c r="E22" s="373"/>
      <c r="F22" s="371"/>
    </row>
    <row r="23" spans="1:8" s="98" customFormat="1" ht="17.25" customHeight="1" x14ac:dyDescent="0.25">
      <c r="A23" s="101"/>
      <c r="B23" s="106"/>
      <c r="C23" s="99"/>
      <c r="D23" s="100"/>
      <c r="E23" s="108"/>
      <c r="F23" s="358"/>
      <c r="G23" s="134"/>
      <c r="H23" s="134"/>
    </row>
    <row r="24" spans="1:8" s="98" customFormat="1" ht="37.5" x14ac:dyDescent="0.25">
      <c r="A24" s="76" t="s">
        <v>35</v>
      </c>
      <c r="B24" s="83" t="s">
        <v>174</v>
      </c>
      <c r="C24" s="365" t="s">
        <v>23</v>
      </c>
      <c r="D24" s="377">
        <v>1</v>
      </c>
      <c r="E24" s="374"/>
      <c r="F24" s="359"/>
      <c r="G24" s="363"/>
      <c r="H24" s="134"/>
    </row>
    <row r="25" spans="1:8" s="98" customFormat="1" ht="17.25" customHeight="1" x14ac:dyDescent="0.25">
      <c r="A25" s="101"/>
      <c r="B25" s="106"/>
      <c r="C25" s="99"/>
      <c r="D25" s="100"/>
      <c r="E25" s="108"/>
      <c r="F25" s="358"/>
      <c r="G25" s="134"/>
      <c r="H25" s="134"/>
    </row>
    <row r="26" spans="1:8" s="98" customFormat="1" ht="25" x14ac:dyDescent="0.25">
      <c r="A26" s="76" t="s">
        <v>36</v>
      </c>
      <c r="B26" s="83" t="s">
        <v>175</v>
      </c>
      <c r="C26" s="365" t="s">
        <v>23</v>
      </c>
      <c r="D26" s="100">
        <v>1</v>
      </c>
      <c r="E26" s="373"/>
      <c r="F26" s="358"/>
    </row>
    <row r="27" spans="1:8" s="98" customFormat="1" x14ac:dyDescent="0.25">
      <c r="A27" s="76"/>
      <c r="B27" s="83"/>
      <c r="C27" s="105"/>
      <c r="D27" s="107"/>
      <c r="E27" s="86"/>
      <c r="F27" s="358"/>
    </row>
    <row r="28" spans="1:8" s="98" customFormat="1" ht="100" x14ac:dyDescent="0.25">
      <c r="A28" s="76" t="s">
        <v>216</v>
      </c>
      <c r="B28" s="83" t="s">
        <v>221</v>
      </c>
      <c r="C28" s="365" t="s">
        <v>23</v>
      </c>
      <c r="D28" s="100">
        <v>1</v>
      </c>
      <c r="E28" s="86"/>
      <c r="F28" s="109"/>
    </row>
    <row r="29" spans="1:8" s="98" customFormat="1" x14ac:dyDescent="0.25">
      <c r="A29" s="76"/>
      <c r="B29" s="83"/>
      <c r="C29" s="105"/>
      <c r="D29" s="107"/>
      <c r="E29" s="86"/>
      <c r="F29" s="109"/>
    </row>
    <row r="30" spans="1:8" s="98" customFormat="1" ht="25" x14ac:dyDescent="0.25">
      <c r="A30" s="76" t="s">
        <v>222</v>
      </c>
      <c r="B30" s="83" t="s">
        <v>217</v>
      </c>
      <c r="C30" s="105" t="s">
        <v>218</v>
      </c>
      <c r="D30" s="357">
        <v>0.15</v>
      </c>
      <c r="E30" s="86"/>
      <c r="F30" s="109"/>
    </row>
    <row r="31" spans="1:8" ht="21" customHeight="1" thickBot="1" x14ac:dyDescent="0.3">
      <c r="A31" s="70"/>
      <c r="B31" s="89"/>
      <c r="C31" s="84"/>
      <c r="D31" s="85"/>
      <c r="E31" s="90"/>
      <c r="F31" s="104"/>
    </row>
    <row r="32" spans="1:8" s="98" customFormat="1" ht="25.5" customHeight="1" thickTop="1" x14ac:dyDescent="0.25">
      <c r="A32" s="110"/>
      <c r="B32" s="111"/>
      <c r="C32" s="112"/>
      <c r="D32" s="113"/>
      <c r="E32" s="114"/>
      <c r="F32" s="115"/>
    </row>
    <row r="33" spans="1:6" s="98" customFormat="1" ht="12.75" customHeight="1" x14ac:dyDescent="0.25">
      <c r="A33" s="116"/>
      <c r="B33" s="117" t="s">
        <v>37</v>
      </c>
      <c r="C33" s="118"/>
      <c r="D33" s="119"/>
      <c r="E33" s="120"/>
      <c r="F33" s="121"/>
    </row>
    <row r="34" spans="1:6" s="98" customFormat="1" ht="13" thickBot="1" x14ac:dyDescent="0.3">
      <c r="A34" s="122"/>
      <c r="B34" s="123"/>
      <c r="C34" s="124"/>
      <c r="D34" s="125"/>
      <c r="E34" s="126"/>
      <c r="F34" s="127"/>
    </row>
    <row r="35" spans="1:6" s="134" customFormat="1" ht="13" thickTop="1" x14ac:dyDescent="0.25">
      <c r="A35" s="128"/>
      <c r="B35" s="129"/>
      <c r="C35" s="130"/>
      <c r="D35" s="131"/>
      <c r="E35" s="132"/>
      <c r="F35" s="133"/>
    </row>
    <row r="36" spans="1:6" s="134" customFormat="1" x14ac:dyDescent="0.25">
      <c r="A36" s="135"/>
      <c r="B36" s="136"/>
      <c r="C36" s="137"/>
      <c r="D36" s="138"/>
      <c r="E36" s="139"/>
      <c r="F36" s="140"/>
    </row>
    <row r="37" spans="1:6" x14ac:dyDescent="0.25">
      <c r="A37" s="141"/>
      <c r="B37" s="45"/>
      <c r="C37" s="45"/>
      <c r="E37" s="45"/>
      <c r="F37" s="45"/>
    </row>
    <row r="38" spans="1:6" x14ac:dyDescent="0.25">
      <c r="A38" s="141"/>
      <c r="B38" s="45"/>
      <c r="C38" s="45"/>
      <c r="E38" s="45"/>
      <c r="F38" s="45"/>
    </row>
    <row r="39" spans="1:6" x14ac:dyDescent="0.25">
      <c r="A39" s="141"/>
      <c r="B39" s="45"/>
      <c r="C39" s="45"/>
      <c r="E39" s="45"/>
      <c r="F39" s="45"/>
    </row>
    <row r="40" spans="1:6" x14ac:dyDescent="0.25">
      <c r="A40" s="141"/>
      <c r="B40" s="45"/>
      <c r="C40" s="45"/>
      <c r="E40" s="45"/>
      <c r="F40" s="45"/>
    </row>
    <row r="41" spans="1:6" x14ac:dyDescent="0.25">
      <c r="A41" s="141"/>
      <c r="B41" s="45"/>
      <c r="C41" s="45"/>
      <c r="E41" s="45"/>
      <c r="F41" s="45"/>
    </row>
    <row r="42" spans="1:6" x14ac:dyDescent="0.25">
      <c r="A42" s="141"/>
      <c r="B42" s="45"/>
      <c r="C42" s="45"/>
      <c r="E42" s="45"/>
      <c r="F42" s="45"/>
    </row>
    <row r="43" spans="1:6" x14ac:dyDescent="0.25">
      <c r="A43" s="141"/>
      <c r="B43" s="45"/>
      <c r="C43" s="45"/>
      <c r="E43" s="45"/>
      <c r="F43" s="45"/>
    </row>
    <row r="44" spans="1:6" x14ac:dyDescent="0.25">
      <c r="A44" s="141"/>
      <c r="B44" s="45"/>
      <c r="C44" s="45"/>
      <c r="E44" s="45"/>
      <c r="F44" s="45"/>
    </row>
    <row r="45" spans="1:6" x14ac:dyDescent="0.25">
      <c r="A45" s="141"/>
      <c r="B45" s="45"/>
      <c r="C45" s="45"/>
      <c r="E45" s="45"/>
      <c r="F45" s="45"/>
    </row>
    <row r="46" spans="1:6" x14ac:dyDescent="0.25">
      <c r="A46" s="141"/>
      <c r="B46" s="45"/>
      <c r="C46" s="45"/>
      <c r="E46" s="45"/>
      <c r="F46" s="45"/>
    </row>
    <row r="47" spans="1:6" x14ac:dyDescent="0.25">
      <c r="A47" s="141"/>
      <c r="B47" s="45"/>
      <c r="C47" s="45"/>
      <c r="E47" s="45"/>
      <c r="F47" s="45"/>
    </row>
    <row r="48" spans="1:6" x14ac:dyDescent="0.25">
      <c r="A48" s="141"/>
      <c r="B48" s="45"/>
      <c r="C48" s="45"/>
      <c r="E48" s="45"/>
      <c r="F48" s="45"/>
    </row>
    <row r="49" spans="1:6" x14ac:dyDescent="0.25">
      <c r="A49" s="141"/>
      <c r="B49" s="45"/>
      <c r="C49" s="45"/>
      <c r="E49" s="45"/>
      <c r="F49" s="45"/>
    </row>
    <row r="50" spans="1:6" x14ac:dyDescent="0.25">
      <c r="A50" s="141"/>
      <c r="B50" s="45"/>
      <c r="C50" s="45"/>
      <c r="E50" s="45"/>
      <c r="F50" s="45"/>
    </row>
    <row r="51" spans="1:6" x14ac:dyDescent="0.25">
      <c r="A51" s="141"/>
      <c r="B51" s="45"/>
      <c r="C51" s="45"/>
      <c r="E51" s="45"/>
      <c r="F51" s="45"/>
    </row>
    <row r="52" spans="1:6" x14ac:dyDescent="0.25">
      <c r="A52" s="141"/>
      <c r="B52" s="45"/>
      <c r="C52" s="45"/>
      <c r="E52" s="45"/>
      <c r="F52" s="45"/>
    </row>
    <row r="53" spans="1:6" x14ac:dyDescent="0.25">
      <c r="A53" s="141"/>
      <c r="B53" s="45"/>
      <c r="C53" s="45"/>
      <c r="E53" s="45"/>
      <c r="F53" s="45"/>
    </row>
    <row r="54" spans="1:6" x14ac:dyDescent="0.25">
      <c r="A54" s="141"/>
      <c r="B54" s="45"/>
      <c r="C54" s="45"/>
      <c r="E54" s="45"/>
      <c r="F54" s="45"/>
    </row>
    <row r="55" spans="1:6" x14ac:dyDescent="0.25">
      <c r="A55" s="141"/>
      <c r="B55" s="45"/>
      <c r="C55" s="45"/>
      <c r="E55" s="45"/>
      <c r="F55" s="45"/>
    </row>
    <row r="56" spans="1:6" x14ac:dyDescent="0.25">
      <c r="A56" s="141"/>
      <c r="B56" s="45"/>
      <c r="C56" s="45"/>
      <c r="E56" s="45"/>
      <c r="F56" s="45"/>
    </row>
    <row r="57" spans="1:6" x14ac:dyDescent="0.25">
      <c r="A57" s="141"/>
      <c r="B57" s="45"/>
      <c r="C57" s="45"/>
      <c r="E57" s="45"/>
      <c r="F57" s="45"/>
    </row>
    <row r="58" spans="1:6" x14ac:dyDescent="0.25">
      <c r="A58" s="141"/>
      <c r="B58" s="45"/>
      <c r="C58" s="45"/>
      <c r="E58" s="45"/>
      <c r="F58" s="45"/>
    </row>
    <row r="59" spans="1:6" x14ac:dyDescent="0.25">
      <c r="A59" s="141"/>
      <c r="B59" s="45"/>
      <c r="C59" s="45"/>
      <c r="E59" s="45"/>
      <c r="F59" s="45"/>
    </row>
    <row r="60" spans="1:6" x14ac:dyDescent="0.25">
      <c r="A60" s="141"/>
      <c r="B60" s="45"/>
      <c r="C60" s="45"/>
      <c r="E60" s="45"/>
      <c r="F60" s="45"/>
    </row>
    <row r="61" spans="1:6" x14ac:dyDescent="0.25">
      <c r="A61" s="141"/>
      <c r="B61" s="45"/>
      <c r="C61" s="45"/>
      <c r="E61" s="45"/>
      <c r="F61" s="45"/>
    </row>
    <row r="62" spans="1:6" x14ac:dyDescent="0.25">
      <c r="A62" s="141"/>
      <c r="B62" s="45"/>
      <c r="C62" s="45"/>
      <c r="E62" s="45"/>
      <c r="F62" s="45"/>
    </row>
    <row r="63" spans="1:6" x14ac:dyDescent="0.25">
      <c r="A63" s="141"/>
      <c r="B63" s="45"/>
      <c r="C63" s="45"/>
      <c r="E63" s="45"/>
      <c r="F63" s="45"/>
    </row>
    <row r="64" spans="1:6" x14ac:dyDescent="0.25">
      <c r="A64" s="141"/>
      <c r="B64" s="45"/>
      <c r="C64" s="45"/>
      <c r="E64" s="45"/>
      <c r="F64" s="45"/>
    </row>
    <row r="65" spans="1:6" x14ac:dyDescent="0.25">
      <c r="A65" s="141"/>
      <c r="B65" s="45"/>
      <c r="C65" s="45"/>
      <c r="E65" s="45"/>
      <c r="F65" s="45"/>
    </row>
    <row r="66" spans="1:6" x14ac:dyDescent="0.25">
      <c r="A66" s="141"/>
      <c r="B66" s="45"/>
      <c r="C66" s="45"/>
      <c r="E66" s="45"/>
      <c r="F66" s="45"/>
    </row>
    <row r="67" spans="1:6" x14ac:dyDescent="0.25">
      <c r="A67" s="141"/>
      <c r="B67" s="45"/>
      <c r="C67" s="45"/>
      <c r="E67" s="45"/>
      <c r="F67" s="45"/>
    </row>
    <row r="68" spans="1:6" x14ac:dyDescent="0.25">
      <c r="A68" s="141"/>
      <c r="B68" s="45"/>
      <c r="C68" s="45"/>
      <c r="E68" s="45"/>
      <c r="F68" s="45"/>
    </row>
    <row r="69" spans="1:6" x14ac:dyDescent="0.25">
      <c r="A69" s="141"/>
      <c r="B69" s="45"/>
      <c r="C69" s="45"/>
      <c r="E69" s="45"/>
      <c r="F69" s="45"/>
    </row>
    <row r="70" spans="1:6" x14ac:dyDescent="0.25">
      <c r="A70" s="141"/>
      <c r="B70" s="45"/>
      <c r="C70" s="45"/>
      <c r="E70" s="45"/>
      <c r="F70" s="45"/>
    </row>
    <row r="71" spans="1:6" x14ac:dyDescent="0.25">
      <c r="A71" s="141"/>
      <c r="B71" s="45"/>
      <c r="C71" s="45"/>
      <c r="E71" s="45"/>
      <c r="F71" s="45"/>
    </row>
    <row r="72" spans="1:6" x14ac:dyDescent="0.25">
      <c r="A72" s="141"/>
      <c r="B72" s="45"/>
      <c r="C72" s="45"/>
      <c r="E72" s="45"/>
      <c r="F72" s="45"/>
    </row>
    <row r="73" spans="1:6" x14ac:dyDescent="0.25">
      <c r="A73" s="141"/>
      <c r="B73" s="45"/>
      <c r="C73" s="45"/>
      <c r="E73" s="45"/>
      <c r="F73" s="45"/>
    </row>
    <row r="74" spans="1:6" x14ac:dyDescent="0.25">
      <c r="A74" s="141"/>
      <c r="B74" s="45"/>
      <c r="C74" s="45"/>
      <c r="E74" s="45"/>
      <c r="F74" s="45"/>
    </row>
    <row r="75" spans="1:6" x14ac:dyDescent="0.25">
      <c r="A75" s="141"/>
      <c r="B75" s="45"/>
      <c r="C75" s="45"/>
      <c r="E75" s="45"/>
      <c r="F75" s="45"/>
    </row>
    <row r="76" spans="1:6" x14ac:dyDescent="0.25">
      <c r="A76" s="141"/>
      <c r="B76" s="45"/>
      <c r="C76" s="45"/>
      <c r="E76" s="45"/>
      <c r="F76" s="45"/>
    </row>
    <row r="77" spans="1:6" x14ac:dyDescent="0.25">
      <c r="A77" s="141"/>
      <c r="B77" s="45"/>
      <c r="C77" s="45"/>
      <c r="E77" s="45"/>
      <c r="F77" s="45"/>
    </row>
    <row r="78" spans="1:6" x14ac:dyDescent="0.25">
      <c r="A78" s="141"/>
      <c r="B78" s="45"/>
      <c r="C78" s="45"/>
      <c r="E78" s="45"/>
      <c r="F78" s="45"/>
    </row>
    <row r="79" spans="1:6" x14ac:dyDescent="0.25">
      <c r="A79" s="141"/>
      <c r="B79" s="45"/>
      <c r="C79" s="45"/>
      <c r="E79" s="45"/>
      <c r="F79" s="45"/>
    </row>
    <row r="80" spans="1:6" x14ac:dyDescent="0.25">
      <c r="A80" s="141"/>
      <c r="B80" s="45"/>
      <c r="C80" s="45"/>
      <c r="E80" s="45"/>
      <c r="F80" s="45"/>
    </row>
    <row r="81" spans="1:6" x14ac:dyDescent="0.25">
      <c r="A81" s="141"/>
      <c r="B81" s="45"/>
      <c r="C81" s="45"/>
      <c r="E81" s="45"/>
      <c r="F81" s="45"/>
    </row>
    <row r="82" spans="1:6" x14ac:dyDescent="0.25">
      <c r="A82" s="141"/>
      <c r="B82" s="45"/>
      <c r="C82" s="45"/>
      <c r="E82" s="45"/>
      <c r="F82" s="45"/>
    </row>
    <row r="83" spans="1:6" x14ac:dyDescent="0.25">
      <c r="A83" s="141"/>
      <c r="B83" s="45"/>
      <c r="C83" s="45"/>
      <c r="E83" s="45"/>
      <c r="F83" s="45"/>
    </row>
    <row r="84" spans="1:6" x14ac:dyDescent="0.25">
      <c r="A84" s="141"/>
      <c r="B84" s="45"/>
      <c r="C84" s="45"/>
      <c r="E84" s="45"/>
      <c r="F84" s="45"/>
    </row>
    <row r="85" spans="1:6" x14ac:dyDescent="0.25">
      <c r="A85" s="141"/>
      <c r="B85" s="45"/>
      <c r="C85" s="45"/>
      <c r="E85" s="45"/>
      <c r="F85" s="45"/>
    </row>
    <row r="86" spans="1:6" x14ac:dyDescent="0.25">
      <c r="A86" s="141"/>
      <c r="B86" s="45"/>
      <c r="C86" s="45"/>
      <c r="E86" s="45"/>
      <c r="F86" s="45"/>
    </row>
    <row r="87" spans="1:6" x14ac:dyDescent="0.25">
      <c r="A87" s="141"/>
      <c r="B87" s="45"/>
      <c r="C87" s="45"/>
      <c r="E87" s="45"/>
      <c r="F87" s="45"/>
    </row>
    <row r="88" spans="1:6" x14ac:dyDescent="0.25">
      <c r="A88" s="141"/>
      <c r="B88" s="45"/>
      <c r="C88" s="45"/>
      <c r="E88" s="45"/>
      <c r="F88" s="45"/>
    </row>
    <row r="89" spans="1:6" x14ac:dyDescent="0.25">
      <c r="A89" s="141"/>
      <c r="B89" s="45"/>
      <c r="C89" s="45"/>
      <c r="E89" s="45"/>
      <c r="F89" s="45"/>
    </row>
    <row r="90" spans="1:6" x14ac:dyDescent="0.25">
      <c r="A90" s="141"/>
      <c r="B90" s="45"/>
      <c r="C90" s="45"/>
      <c r="E90" s="45"/>
      <c r="F90" s="45"/>
    </row>
    <row r="91" spans="1:6" x14ac:dyDescent="0.25">
      <c r="A91" s="141"/>
      <c r="B91" s="45"/>
      <c r="C91" s="45"/>
      <c r="E91" s="45"/>
      <c r="F91" s="45"/>
    </row>
    <row r="92" spans="1:6" x14ac:dyDescent="0.25">
      <c r="A92" s="141"/>
      <c r="B92" s="45"/>
      <c r="C92" s="45"/>
      <c r="E92" s="45"/>
      <c r="F92" s="45"/>
    </row>
    <row r="93" spans="1:6" x14ac:dyDescent="0.25">
      <c r="A93" s="141"/>
      <c r="B93" s="45"/>
      <c r="C93" s="45"/>
      <c r="E93" s="45"/>
      <c r="F93" s="45"/>
    </row>
    <row r="94" spans="1:6" x14ac:dyDescent="0.25">
      <c r="A94" s="141"/>
      <c r="B94" s="45"/>
      <c r="C94" s="45"/>
      <c r="E94" s="45"/>
      <c r="F94" s="45"/>
    </row>
    <row r="95" spans="1:6" x14ac:dyDescent="0.25">
      <c r="A95" s="141"/>
      <c r="B95" s="45"/>
      <c r="C95" s="45"/>
      <c r="E95" s="45"/>
      <c r="F95" s="45"/>
    </row>
    <row r="96" spans="1:6" x14ac:dyDescent="0.25">
      <c r="A96" s="141"/>
      <c r="B96" s="45"/>
      <c r="C96" s="45"/>
      <c r="E96" s="45"/>
      <c r="F96" s="45"/>
    </row>
    <row r="97" spans="1:6" x14ac:dyDescent="0.25">
      <c r="A97" s="141"/>
      <c r="B97" s="45"/>
      <c r="C97" s="45"/>
      <c r="E97" s="45"/>
      <c r="F97" s="45"/>
    </row>
    <row r="98" spans="1:6" x14ac:dyDescent="0.25">
      <c r="A98" s="141"/>
      <c r="B98" s="45"/>
      <c r="C98" s="45"/>
      <c r="E98" s="45"/>
      <c r="F98" s="45"/>
    </row>
    <row r="99" spans="1:6" x14ac:dyDescent="0.25">
      <c r="A99" s="141"/>
      <c r="B99" s="45"/>
      <c r="C99" s="45"/>
      <c r="E99" s="45"/>
      <c r="F99" s="45"/>
    </row>
    <row r="100" spans="1:6" x14ac:dyDescent="0.25">
      <c r="A100" s="141"/>
      <c r="B100" s="45"/>
      <c r="C100" s="45"/>
      <c r="E100" s="45"/>
      <c r="F100" s="45"/>
    </row>
    <row r="101" spans="1:6" x14ac:dyDescent="0.25">
      <c r="A101" s="141"/>
      <c r="B101" s="45"/>
      <c r="C101" s="45"/>
      <c r="E101" s="45"/>
      <c r="F101" s="45"/>
    </row>
    <row r="102" spans="1:6" x14ac:dyDescent="0.25">
      <c r="A102" s="141"/>
      <c r="B102" s="45"/>
      <c r="C102" s="45"/>
      <c r="E102" s="45"/>
      <c r="F102" s="45"/>
    </row>
    <row r="103" spans="1:6" x14ac:dyDescent="0.25">
      <c r="A103" s="141"/>
      <c r="B103" s="45"/>
      <c r="C103" s="45"/>
      <c r="E103" s="45"/>
      <c r="F103" s="45"/>
    </row>
    <row r="104" spans="1:6" x14ac:dyDescent="0.25">
      <c r="A104" s="141"/>
      <c r="B104" s="45"/>
      <c r="C104" s="45"/>
      <c r="E104" s="45"/>
      <c r="F104" s="45"/>
    </row>
    <row r="105" spans="1:6" x14ac:dyDescent="0.25">
      <c r="A105" s="141"/>
      <c r="B105" s="45"/>
      <c r="C105" s="45"/>
      <c r="E105" s="45"/>
      <c r="F105" s="45"/>
    </row>
    <row r="106" spans="1:6" x14ac:dyDescent="0.25">
      <c r="A106" s="141"/>
      <c r="B106" s="45"/>
      <c r="C106" s="45"/>
      <c r="E106" s="45"/>
      <c r="F106" s="45"/>
    </row>
    <row r="107" spans="1:6" x14ac:dyDescent="0.25">
      <c r="A107" s="141"/>
      <c r="B107" s="45"/>
      <c r="C107" s="45"/>
      <c r="E107" s="45"/>
      <c r="F107" s="45"/>
    </row>
    <row r="108" spans="1:6" x14ac:dyDescent="0.25">
      <c r="A108" s="141"/>
      <c r="B108" s="45"/>
      <c r="C108" s="45"/>
      <c r="E108" s="45"/>
      <c r="F108" s="45"/>
    </row>
    <row r="109" spans="1:6" x14ac:dyDescent="0.25">
      <c r="A109" s="141"/>
      <c r="B109" s="45"/>
      <c r="C109" s="45"/>
      <c r="E109" s="45"/>
      <c r="F109" s="45"/>
    </row>
    <row r="110" spans="1:6" x14ac:dyDescent="0.25">
      <c r="A110" s="141"/>
      <c r="B110" s="45"/>
      <c r="C110" s="45"/>
      <c r="E110" s="45"/>
      <c r="F110" s="45"/>
    </row>
    <row r="111" spans="1:6" x14ac:dyDescent="0.25">
      <c r="A111" s="141"/>
      <c r="B111" s="45"/>
      <c r="C111" s="45"/>
      <c r="E111" s="45"/>
      <c r="F111" s="45"/>
    </row>
    <row r="112" spans="1:6" x14ac:dyDescent="0.25">
      <c r="A112" s="141"/>
      <c r="B112" s="45"/>
      <c r="C112" s="45"/>
      <c r="E112" s="45"/>
      <c r="F112" s="45"/>
    </row>
    <row r="113" spans="1:6" x14ac:dyDescent="0.25">
      <c r="A113" s="141"/>
      <c r="B113" s="45"/>
      <c r="C113" s="45"/>
      <c r="E113" s="45"/>
      <c r="F113" s="45"/>
    </row>
    <row r="114" spans="1:6" x14ac:dyDescent="0.25">
      <c r="A114" s="141"/>
      <c r="B114" s="45"/>
      <c r="C114" s="45"/>
      <c r="E114" s="45"/>
      <c r="F114" s="45"/>
    </row>
    <row r="115" spans="1:6" x14ac:dyDescent="0.25">
      <c r="A115" s="141"/>
      <c r="B115" s="45"/>
      <c r="C115" s="45"/>
      <c r="E115" s="45"/>
      <c r="F115" s="45"/>
    </row>
    <row r="116" spans="1:6" x14ac:dyDescent="0.25">
      <c r="A116" s="141"/>
      <c r="B116" s="45"/>
      <c r="C116" s="45"/>
      <c r="E116" s="45"/>
      <c r="F116" s="45"/>
    </row>
    <row r="117" spans="1:6" x14ac:dyDescent="0.25">
      <c r="A117" s="141"/>
      <c r="B117" s="45"/>
      <c r="C117" s="45"/>
      <c r="E117" s="45"/>
      <c r="F117" s="45"/>
    </row>
    <row r="118" spans="1:6" x14ac:dyDescent="0.25">
      <c r="A118" s="141"/>
      <c r="B118" s="45"/>
      <c r="C118" s="45"/>
      <c r="E118" s="45"/>
      <c r="F118" s="45"/>
    </row>
    <row r="119" spans="1:6" x14ac:dyDescent="0.25">
      <c r="A119" s="141"/>
      <c r="B119" s="45"/>
      <c r="C119" s="45"/>
      <c r="E119" s="45"/>
      <c r="F119" s="45"/>
    </row>
    <row r="120" spans="1:6" x14ac:dyDescent="0.25">
      <c r="A120" s="141"/>
      <c r="B120" s="45"/>
      <c r="C120" s="45"/>
      <c r="E120" s="45"/>
      <c r="F120" s="45"/>
    </row>
    <row r="121" spans="1:6" x14ac:dyDescent="0.25">
      <c r="A121" s="141"/>
      <c r="B121" s="45"/>
      <c r="C121" s="45"/>
      <c r="E121" s="45"/>
      <c r="F121" s="45"/>
    </row>
    <row r="122" spans="1:6" x14ac:dyDescent="0.25">
      <c r="A122" s="141"/>
      <c r="B122" s="45"/>
      <c r="C122" s="45"/>
      <c r="E122" s="45"/>
      <c r="F122" s="45"/>
    </row>
    <row r="123" spans="1:6" x14ac:dyDescent="0.25">
      <c r="A123" s="141"/>
      <c r="B123" s="45"/>
      <c r="C123" s="45"/>
      <c r="E123" s="45"/>
      <c r="F123" s="45"/>
    </row>
    <row r="124" spans="1:6" x14ac:dyDescent="0.25">
      <c r="A124" s="141"/>
      <c r="B124" s="45"/>
      <c r="C124" s="45"/>
      <c r="E124" s="45"/>
      <c r="F124" s="45"/>
    </row>
    <row r="125" spans="1:6" x14ac:dyDescent="0.25">
      <c r="A125" s="141"/>
      <c r="B125" s="45"/>
      <c r="C125" s="45"/>
      <c r="E125" s="45"/>
      <c r="F125" s="45"/>
    </row>
    <row r="126" spans="1:6" x14ac:dyDescent="0.25">
      <c r="A126" s="141"/>
      <c r="B126" s="45"/>
      <c r="C126" s="45"/>
      <c r="E126" s="45"/>
      <c r="F126" s="45"/>
    </row>
    <row r="127" spans="1:6" x14ac:dyDescent="0.25">
      <c r="A127" s="141"/>
      <c r="B127" s="45"/>
      <c r="C127" s="45"/>
      <c r="E127" s="45"/>
      <c r="F127" s="45"/>
    </row>
    <row r="128" spans="1:6" x14ac:dyDescent="0.25">
      <c r="A128" s="141"/>
      <c r="B128" s="45"/>
      <c r="C128" s="45"/>
      <c r="E128" s="45"/>
      <c r="F128" s="45"/>
    </row>
    <row r="129" spans="1:6" x14ac:dyDescent="0.25">
      <c r="A129" s="141"/>
      <c r="B129" s="45"/>
      <c r="C129" s="45"/>
      <c r="E129" s="45"/>
      <c r="F129" s="45"/>
    </row>
    <row r="130" spans="1:6" x14ac:dyDescent="0.25">
      <c r="A130" s="141"/>
      <c r="B130" s="45"/>
      <c r="C130" s="45"/>
      <c r="E130" s="45"/>
      <c r="F130" s="45"/>
    </row>
    <row r="131" spans="1:6" x14ac:dyDescent="0.25">
      <c r="A131" s="141"/>
      <c r="B131" s="45"/>
      <c r="C131" s="45"/>
      <c r="E131" s="45"/>
      <c r="F131" s="45"/>
    </row>
    <row r="132" spans="1:6" x14ac:dyDescent="0.25">
      <c r="A132" s="141"/>
      <c r="B132" s="45"/>
      <c r="C132" s="45"/>
      <c r="E132" s="45"/>
      <c r="F132" s="45"/>
    </row>
    <row r="133" spans="1:6" x14ac:dyDescent="0.25">
      <c r="A133" s="141"/>
      <c r="B133" s="45"/>
      <c r="C133" s="45"/>
      <c r="E133" s="45"/>
      <c r="F133" s="45"/>
    </row>
    <row r="134" spans="1:6" x14ac:dyDescent="0.25">
      <c r="A134" s="141"/>
      <c r="B134" s="45"/>
      <c r="C134" s="45"/>
      <c r="E134" s="45"/>
      <c r="F134" s="45"/>
    </row>
    <row r="135" spans="1:6" x14ac:dyDescent="0.25">
      <c r="A135" s="141"/>
      <c r="B135" s="45"/>
      <c r="C135" s="45"/>
      <c r="E135" s="45"/>
      <c r="F135" s="45"/>
    </row>
    <row r="136" spans="1:6" x14ac:dyDescent="0.25">
      <c r="A136" s="141"/>
      <c r="B136" s="45"/>
      <c r="C136" s="45"/>
      <c r="E136" s="45"/>
      <c r="F136" s="45"/>
    </row>
    <row r="137" spans="1:6" x14ac:dyDescent="0.25">
      <c r="A137" s="141"/>
      <c r="B137" s="45"/>
      <c r="C137" s="45"/>
      <c r="E137" s="45"/>
      <c r="F137" s="45"/>
    </row>
    <row r="138" spans="1:6" x14ac:dyDescent="0.25">
      <c r="A138" s="141"/>
      <c r="B138" s="45"/>
      <c r="C138" s="45"/>
      <c r="E138" s="45"/>
      <c r="F138" s="45"/>
    </row>
    <row r="139" spans="1:6" x14ac:dyDescent="0.25">
      <c r="A139" s="141"/>
      <c r="B139" s="45"/>
      <c r="C139" s="45"/>
      <c r="E139" s="45"/>
      <c r="F139" s="45"/>
    </row>
    <row r="140" spans="1:6" x14ac:dyDescent="0.25">
      <c r="A140" s="141"/>
      <c r="B140" s="45"/>
      <c r="C140" s="45"/>
      <c r="E140" s="45"/>
      <c r="F140" s="45"/>
    </row>
    <row r="141" spans="1:6" x14ac:dyDescent="0.25">
      <c r="A141" s="141"/>
      <c r="B141" s="45"/>
      <c r="C141" s="45"/>
      <c r="E141" s="45"/>
      <c r="F141" s="45"/>
    </row>
    <row r="142" spans="1:6" x14ac:dyDescent="0.25">
      <c r="A142" s="141"/>
      <c r="B142" s="45"/>
      <c r="C142" s="45"/>
      <c r="E142" s="45"/>
      <c r="F142" s="45"/>
    </row>
    <row r="143" spans="1:6" x14ac:dyDescent="0.25">
      <c r="A143" s="141"/>
      <c r="B143" s="45"/>
      <c r="C143" s="45"/>
      <c r="E143" s="45"/>
      <c r="F143" s="45"/>
    </row>
    <row r="144" spans="1:6" x14ac:dyDescent="0.25">
      <c r="A144" s="141"/>
      <c r="B144" s="45"/>
      <c r="C144" s="45"/>
      <c r="E144" s="45"/>
      <c r="F144" s="45"/>
    </row>
    <row r="145" spans="1:6" x14ac:dyDescent="0.25">
      <c r="A145" s="141"/>
      <c r="B145" s="45"/>
      <c r="C145" s="45"/>
      <c r="E145" s="45"/>
      <c r="F145" s="45"/>
    </row>
    <row r="146" spans="1:6" x14ac:dyDescent="0.25">
      <c r="A146" s="141"/>
      <c r="B146" s="45"/>
      <c r="C146" s="45"/>
      <c r="E146" s="45"/>
      <c r="F146" s="45"/>
    </row>
    <row r="147" spans="1:6" x14ac:dyDescent="0.25">
      <c r="A147" s="141"/>
      <c r="B147" s="45"/>
      <c r="C147" s="45"/>
      <c r="E147" s="45"/>
      <c r="F147" s="45"/>
    </row>
    <row r="148" spans="1:6" x14ac:dyDescent="0.25">
      <c r="A148" s="141"/>
      <c r="B148" s="45"/>
      <c r="C148" s="45"/>
      <c r="E148" s="45"/>
      <c r="F148" s="45"/>
    </row>
    <row r="149" spans="1:6" x14ac:dyDescent="0.25">
      <c r="A149" s="141"/>
      <c r="B149" s="45"/>
      <c r="C149" s="45"/>
      <c r="E149" s="45"/>
      <c r="F149" s="45"/>
    </row>
    <row r="150" spans="1:6" x14ac:dyDescent="0.25">
      <c r="A150" s="141"/>
      <c r="B150" s="45"/>
      <c r="C150" s="45"/>
      <c r="E150" s="45"/>
      <c r="F150" s="45"/>
    </row>
    <row r="151" spans="1:6" x14ac:dyDescent="0.25">
      <c r="A151" s="141"/>
      <c r="B151" s="45"/>
      <c r="C151" s="45"/>
      <c r="E151" s="45"/>
      <c r="F151" s="45"/>
    </row>
    <row r="152" spans="1:6" x14ac:dyDescent="0.25">
      <c r="A152" s="141"/>
      <c r="B152" s="45"/>
      <c r="C152" s="45"/>
      <c r="E152" s="45"/>
      <c r="F152" s="45"/>
    </row>
    <row r="153" spans="1:6" x14ac:dyDescent="0.25">
      <c r="A153" s="141"/>
      <c r="B153" s="45"/>
      <c r="C153" s="45"/>
      <c r="E153" s="45"/>
      <c r="F153" s="45"/>
    </row>
    <row r="154" spans="1:6" x14ac:dyDescent="0.25">
      <c r="A154" s="141"/>
      <c r="B154" s="45"/>
      <c r="C154" s="45"/>
      <c r="E154" s="45"/>
      <c r="F154" s="45"/>
    </row>
    <row r="155" spans="1:6" x14ac:dyDescent="0.25">
      <c r="A155" s="141"/>
      <c r="B155" s="45"/>
      <c r="C155" s="45"/>
      <c r="E155" s="45"/>
      <c r="F155" s="45"/>
    </row>
    <row r="156" spans="1:6" x14ac:dyDescent="0.25">
      <c r="A156" s="141"/>
      <c r="B156" s="45"/>
      <c r="C156" s="45"/>
      <c r="E156" s="45"/>
      <c r="F156" s="45"/>
    </row>
    <row r="157" spans="1:6" x14ac:dyDescent="0.25">
      <c r="A157" s="141"/>
      <c r="B157" s="45"/>
      <c r="C157" s="45"/>
      <c r="E157" s="45"/>
      <c r="F157" s="45"/>
    </row>
    <row r="158" spans="1:6" x14ac:dyDescent="0.25">
      <c r="A158" s="141"/>
      <c r="B158" s="45"/>
      <c r="C158" s="45"/>
      <c r="E158" s="45"/>
      <c r="F158" s="45"/>
    </row>
    <row r="159" spans="1:6" x14ac:dyDescent="0.25">
      <c r="A159" s="141"/>
      <c r="B159" s="45"/>
      <c r="C159" s="45"/>
      <c r="E159" s="45"/>
      <c r="F159" s="45"/>
    </row>
    <row r="160" spans="1:6" x14ac:dyDescent="0.25">
      <c r="A160" s="141"/>
      <c r="B160" s="45"/>
      <c r="C160" s="45"/>
      <c r="E160" s="45"/>
      <c r="F160" s="45"/>
    </row>
    <row r="161" spans="1:6" x14ac:dyDescent="0.25">
      <c r="A161" s="141"/>
      <c r="B161" s="45"/>
      <c r="C161" s="45"/>
      <c r="E161" s="45"/>
      <c r="F161" s="45"/>
    </row>
    <row r="162" spans="1:6" x14ac:dyDescent="0.25">
      <c r="A162" s="141"/>
      <c r="B162" s="45"/>
      <c r="C162" s="45"/>
      <c r="E162" s="45"/>
      <c r="F162" s="45"/>
    </row>
    <row r="163" spans="1:6" x14ac:dyDescent="0.25">
      <c r="A163" s="141"/>
      <c r="B163" s="45"/>
      <c r="C163" s="45"/>
      <c r="E163" s="45"/>
      <c r="F163" s="45"/>
    </row>
    <row r="164" spans="1:6" x14ac:dyDescent="0.25">
      <c r="A164" s="141"/>
      <c r="B164" s="45"/>
      <c r="C164" s="45"/>
      <c r="E164" s="45"/>
      <c r="F164" s="45"/>
    </row>
    <row r="165" spans="1:6" x14ac:dyDescent="0.25">
      <c r="A165" s="141"/>
      <c r="B165" s="45"/>
      <c r="C165" s="45"/>
      <c r="E165" s="45"/>
      <c r="F165" s="45"/>
    </row>
    <row r="166" spans="1:6" x14ac:dyDescent="0.25">
      <c r="A166" s="141"/>
      <c r="B166" s="45"/>
      <c r="C166" s="45"/>
      <c r="E166" s="45"/>
      <c r="F166" s="45"/>
    </row>
    <row r="167" spans="1:6" x14ac:dyDescent="0.25">
      <c r="A167" s="141"/>
      <c r="B167" s="45"/>
      <c r="C167" s="45"/>
      <c r="E167" s="45"/>
      <c r="F167" s="45"/>
    </row>
    <row r="168" spans="1:6" x14ac:dyDescent="0.25">
      <c r="A168" s="141"/>
      <c r="B168" s="45"/>
      <c r="C168" s="45"/>
      <c r="E168" s="45"/>
      <c r="F168" s="45"/>
    </row>
    <row r="169" spans="1:6" x14ac:dyDescent="0.25">
      <c r="A169" s="141"/>
      <c r="B169" s="45"/>
      <c r="C169" s="45"/>
      <c r="E169" s="45"/>
      <c r="F169" s="45"/>
    </row>
    <row r="170" spans="1:6" x14ac:dyDescent="0.25">
      <c r="A170" s="141"/>
      <c r="B170" s="45"/>
      <c r="C170" s="45"/>
      <c r="E170" s="45"/>
      <c r="F170" s="45"/>
    </row>
    <row r="171" spans="1:6" x14ac:dyDescent="0.25">
      <c r="A171" s="141"/>
      <c r="B171" s="45"/>
      <c r="C171" s="45"/>
      <c r="E171" s="45"/>
      <c r="F171" s="45"/>
    </row>
    <row r="172" spans="1:6" x14ac:dyDescent="0.25">
      <c r="A172" s="141"/>
      <c r="B172" s="45"/>
      <c r="C172" s="45"/>
      <c r="E172" s="45"/>
      <c r="F172" s="45"/>
    </row>
    <row r="173" spans="1:6" x14ac:dyDescent="0.25">
      <c r="A173" s="141"/>
      <c r="B173" s="45"/>
      <c r="C173" s="45"/>
      <c r="E173" s="45"/>
      <c r="F173" s="45"/>
    </row>
    <row r="174" spans="1:6" x14ac:dyDescent="0.25">
      <c r="A174" s="141"/>
      <c r="B174" s="45"/>
      <c r="C174" s="45"/>
      <c r="E174" s="45"/>
      <c r="F174" s="45"/>
    </row>
    <row r="175" spans="1:6" x14ac:dyDescent="0.25">
      <c r="A175" s="141"/>
      <c r="B175" s="45"/>
      <c r="C175" s="45"/>
      <c r="E175" s="45"/>
      <c r="F175" s="45"/>
    </row>
    <row r="176" spans="1:6" x14ac:dyDescent="0.25">
      <c r="A176" s="141"/>
      <c r="B176" s="45"/>
      <c r="C176" s="45"/>
      <c r="E176" s="45"/>
      <c r="F176" s="45"/>
    </row>
    <row r="177" spans="1:6" x14ac:dyDescent="0.25">
      <c r="A177" s="141"/>
      <c r="B177" s="45"/>
      <c r="C177" s="45"/>
      <c r="E177" s="45"/>
      <c r="F177" s="45"/>
    </row>
    <row r="178" spans="1:6" x14ac:dyDescent="0.25">
      <c r="A178" s="141"/>
      <c r="B178" s="45"/>
      <c r="C178" s="45"/>
      <c r="E178" s="45"/>
      <c r="F178" s="45"/>
    </row>
    <row r="179" spans="1:6" x14ac:dyDescent="0.25">
      <c r="A179" s="141"/>
      <c r="B179" s="45"/>
      <c r="C179" s="45"/>
      <c r="E179" s="45"/>
      <c r="F179" s="45"/>
    </row>
    <row r="180" spans="1:6" x14ac:dyDescent="0.25">
      <c r="A180" s="141"/>
      <c r="B180" s="45"/>
      <c r="C180" s="45"/>
      <c r="E180" s="45"/>
      <c r="F180" s="45"/>
    </row>
    <row r="181" spans="1:6" x14ac:dyDescent="0.25">
      <c r="A181" s="141"/>
      <c r="B181" s="45"/>
      <c r="C181" s="45"/>
      <c r="E181" s="45"/>
      <c r="F181" s="45"/>
    </row>
    <row r="182" spans="1:6" x14ac:dyDescent="0.25">
      <c r="A182" s="141"/>
      <c r="B182" s="45"/>
      <c r="C182" s="45"/>
      <c r="E182" s="45"/>
      <c r="F182" s="45"/>
    </row>
    <row r="183" spans="1:6" x14ac:dyDescent="0.25">
      <c r="A183" s="141"/>
      <c r="B183" s="45"/>
      <c r="C183" s="45"/>
      <c r="E183" s="45"/>
      <c r="F183" s="45"/>
    </row>
    <row r="184" spans="1:6" x14ac:dyDescent="0.25">
      <c r="A184" s="141"/>
      <c r="B184" s="45"/>
      <c r="C184" s="45"/>
      <c r="E184" s="45"/>
      <c r="F184" s="45"/>
    </row>
    <row r="185" spans="1:6" x14ac:dyDescent="0.25">
      <c r="A185" s="141"/>
      <c r="B185" s="45"/>
      <c r="C185" s="45"/>
      <c r="E185" s="45"/>
      <c r="F185" s="45"/>
    </row>
    <row r="186" spans="1:6" x14ac:dyDescent="0.25">
      <c r="A186" s="141"/>
      <c r="B186" s="45"/>
      <c r="C186" s="45"/>
      <c r="E186" s="45"/>
      <c r="F186" s="45"/>
    </row>
    <row r="187" spans="1:6" x14ac:dyDescent="0.25">
      <c r="A187" s="141"/>
      <c r="B187" s="45"/>
      <c r="C187" s="45"/>
      <c r="E187" s="45"/>
      <c r="F187" s="45"/>
    </row>
    <row r="188" spans="1:6" x14ac:dyDescent="0.25">
      <c r="A188" s="141"/>
      <c r="B188" s="45"/>
      <c r="C188" s="45"/>
      <c r="E188" s="45"/>
      <c r="F188" s="45"/>
    </row>
    <row r="189" spans="1:6" x14ac:dyDescent="0.25">
      <c r="A189" s="141"/>
      <c r="B189" s="45"/>
      <c r="C189" s="45"/>
      <c r="E189" s="45"/>
      <c r="F189" s="45"/>
    </row>
    <row r="190" spans="1:6" x14ac:dyDescent="0.25">
      <c r="A190" s="141"/>
      <c r="B190" s="45"/>
      <c r="C190" s="45"/>
      <c r="E190" s="45"/>
      <c r="F190" s="45"/>
    </row>
    <row r="191" spans="1:6" x14ac:dyDescent="0.25">
      <c r="A191" s="141"/>
      <c r="B191" s="45"/>
      <c r="C191" s="45"/>
      <c r="E191" s="45"/>
      <c r="F191" s="45"/>
    </row>
    <row r="192" spans="1:6" x14ac:dyDescent="0.25">
      <c r="A192" s="141"/>
      <c r="B192" s="45"/>
      <c r="C192" s="45"/>
      <c r="E192" s="45"/>
      <c r="F192" s="45"/>
    </row>
    <row r="193" spans="1:6" x14ac:dyDescent="0.25">
      <c r="A193" s="141"/>
      <c r="B193" s="45"/>
      <c r="C193" s="45"/>
      <c r="E193" s="45"/>
      <c r="F193" s="45"/>
    </row>
    <row r="194" spans="1:6" x14ac:dyDescent="0.25">
      <c r="A194" s="141"/>
      <c r="B194" s="45"/>
      <c r="C194" s="45"/>
      <c r="E194" s="45"/>
      <c r="F194" s="45"/>
    </row>
    <row r="195" spans="1:6" x14ac:dyDescent="0.25">
      <c r="A195" s="141"/>
      <c r="B195" s="45"/>
      <c r="C195" s="45"/>
      <c r="E195" s="45"/>
      <c r="F195" s="45"/>
    </row>
    <row r="196" spans="1:6" x14ac:dyDescent="0.25">
      <c r="A196" s="141"/>
      <c r="B196" s="45"/>
      <c r="C196" s="45"/>
      <c r="E196" s="45"/>
      <c r="F196" s="45"/>
    </row>
    <row r="197" spans="1:6" x14ac:dyDescent="0.25">
      <c r="A197" s="141"/>
      <c r="B197" s="45"/>
      <c r="C197" s="45"/>
      <c r="E197" s="45"/>
      <c r="F197" s="45"/>
    </row>
    <row r="198" spans="1:6" x14ac:dyDescent="0.25">
      <c r="A198" s="141"/>
      <c r="B198" s="45"/>
      <c r="C198" s="45"/>
      <c r="E198" s="45"/>
      <c r="F198" s="45"/>
    </row>
    <row r="199" spans="1:6" x14ac:dyDescent="0.25">
      <c r="A199" s="141"/>
      <c r="B199" s="45"/>
      <c r="C199" s="45"/>
      <c r="E199" s="45"/>
      <c r="F199" s="45"/>
    </row>
    <row r="200" spans="1:6" x14ac:dyDescent="0.25">
      <c r="A200" s="141"/>
      <c r="B200" s="45"/>
      <c r="C200" s="45"/>
      <c r="E200" s="45"/>
      <c r="F200" s="45"/>
    </row>
    <row r="201" spans="1:6" x14ac:dyDescent="0.25">
      <c r="A201" s="141"/>
      <c r="B201" s="45"/>
      <c r="C201" s="45"/>
      <c r="E201" s="45"/>
      <c r="F201" s="45"/>
    </row>
    <row r="202" spans="1:6" x14ac:dyDescent="0.25">
      <c r="A202" s="141"/>
      <c r="B202" s="45"/>
      <c r="C202" s="45"/>
      <c r="E202" s="45"/>
      <c r="F202" s="45"/>
    </row>
    <row r="203" spans="1:6" x14ac:dyDescent="0.25">
      <c r="A203" s="141"/>
      <c r="B203" s="45"/>
      <c r="C203" s="45"/>
      <c r="E203" s="45"/>
      <c r="F203" s="45"/>
    </row>
    <row r="204" spans="1:6" x14ac:dyDescent="0.25">
      <c r="A204" s="141"/>
      <c r="B204" s="45"/>
      <c r="C204" s="45"/>
      <c r="E204" s="45"/>
      <c r="F204" s="45"/>
    </row>
    <row r="205" spans="1:6" x14ac:dyDescent="0.25">
      <c r="A205" s="141"/>
      <c r="B205" s="45"/>
      <c r="C205" s="45"/>
      <c r="E205" s="45"/>
      <c r="F205" s="45"/>
    </row>
    <row r="206" spans="1:6" x14ac:dyDescent="0.25">
      <c r="A206" s="141"/>
      <c r="B206" s="45"/>
      <c r="C206" s="45"/>
      <c r="E206" s="45"/>
      <c r="F206" s="45"/>
    </row>
    <row r="207" spans="1:6" x14ac:dyDescent="0.25">
      <c r="A207" s="141"/>
      <c r="B207" s="45"/>
      <c r="C207" s="45"/>
      <c r="E207" s="45"/>
      <c r="F207" s="45"/>
    </row>
    <row r="208" spans="1:6" x14ac:dyDescent="0.25">
      <c r="A208" s="141"/>
      <c r="B208" s="45"/>
      <c r="C208" s="45"/>
      <c r="E208" s="45"/>
      <c r="F208" s="45"/>
    </row>
    <row r="209" spans="1:6" x14ac:dyDescent="0.25">
      <c r="A209" s="141"/>
      <c r="B209" s="45"/>
      <c r="C209" s="45"/>
      <c r="E209" s="45"/>
      <c r="F209" s="45"/>
    </row>
    <row r="210" spans="1:6" x14ac:dyDescent="0.25">
      <c r="A210" s="141"/>
      <c r="B210" s="45"/>
      <c r="C210" s="45"/>
      <c r="E210" s="45"/>
      <c r="F210" s="45"/>
    </row>
    <row r="211" spans="1:6" x14ac:dyDescent="0.25">
      <c r="A211" s="141"/>
      <c r="B211" s="45"/>
      <c r="C211" s="45"/>
      <c r="E211" s="45"/>
      <c r="F211" s="45"/>
    </row>
    <row r="212" spans="1:6" x14ac:dyDescent="0.25">
      <c r="A212" s="141"/>
      <c r="B212" s="45"/>
      <c r="C212" s="45"/>
      <c r="E212" s="45"/>
      <c r="F212" s="45"/>
    </row>
    <row r="213" spans="1:6" x14ac:dyDescent="0.25">
      <c r="A213" s="141"/>
      <c r="B213" s="45"/>
      <c r="C213" s="45"/>
      <c r="E213" s="45"/>
      <c r="F213" s="45"/>
    </row>
    <row r="214" spans="1:6" x14ac:dyDescent="0.25">
      <c r="A214" s="141"/>
      <c r="B214" s="45"/>
      <c r="C214" s="45"/>
      <c r="E214" s="45"/>
      <c r="F214" s="45"/>
    </row>
    <row r="215" spans="1:6" x14ac:dyDescent="0.25">
      <c r="A215" s="141"/>
      <c r="B215" s="45"/>
      <c r="C215" s="45"/>
      <c r="E215" s="45"/>
      <c r="F215" s="45"/>
    </row>
    <row r="216" spans="1:6" x14ac:dyDescent="0.25">
      <c r="A216" s="141"/>
      <c r="B216" s="45"/>
      <c r="C216" s="45"/>
      <c r="E216" s="45"/>
      <c r="F216" s="45"/>
    </row>
    <row r="217" spans="1:6" x14ac:dyDescent="0.25">
      <c r="A217" s="141"/>
      <c r="B217" s="45"/>
      <c r="C217" s="45"/>
      <c r="E217" s="45"/>
      <c r="F217" s="45"/>
    </row>
    <row r="218" spans="1:6" x14ac:dyDescent="0.25">
      <c r="A218" s="141"/>
      <c r="B218" s="45"/>
      <c r="C218" s="45"/>
      <c r="E218" s="45"/>
      <c r="F218" s="45"/>
    </row>
    <row r="219" spans="1:6" x14ac:dyDescent="0.25">
      <c r="A219" s="141"/>
      <c r="B219" s="45"/>
      <c r="C219" s="45"/>
      <c r="E219" s="45"/>
      <c r="F219" s="45"/>
    </row>
    <row r="220" spans="1:6" x14ac:dyDescent="0.25">
      <c r="A220" s="141"/>
      <c r="B220" s="45"/>
      <c r="C220" s="45"/>
      <c r="E220" s="45"/>
      <c r="F220" s="45"/>
    </row>
    <row r="221" spans="1:6" x14ac:dyDescent="0.25">
      <c r="A221" s="141"/>
      <c r="B221" s="45"/>
      <c r="C221" s="45"/>
      <c r="E221" s="45"/>
      <c r="F221" s="45"/>
    </row>
    <row r="222" spans="1:6" x14ac:dyDescent="0.25">
      <c r="A222" s="141"/>
      <c r="B222" s="45"/>
      <c r="C222" s="45"/>
      <c r="E222" s="45"/>
      <c r="F222" s="45"/>
    </row>
    <row r="223" spans="1:6" x14ac:dyDescent="0.25">
      <c r="A223" s="141"/>
      <c r="B223" s="45"/>
      <c r="C223" s="45"/>
      <c r="E223" s="45"/>
      <c r="F223" s="45"/>
    </row>
    <row r="224" spans="1:6" x14ac:dyDescent="0.25">
      <c r="A224" s="141"/>
      <c r="B224" s="45"/>
      <c r="C224" s="45"/>
      <c r="E224" s="45"/>
      <c r="F224" s="45"/>
    </row>
    <row r="225" spans="1:6" x14ac:dyDescent="0.25">
      <c r="A225" s="141"/>
      <c r="B225" s="45"/>
      <c r="C225" s="45"/>
      <c r="E225" s="45"/>
      <c r="F225" s="45"/>
    </row>
    <row r="226" spans="1:6" x14ac:dyDescent="0.25">
      <c r="A226" s="141"/>
      <c r="B226" s="45"/>
      <c r="C226" s="45"/>
      <c r="E226" s="45"/>
      <c r="F226" s="45"/>
    </row>
    <row r="227" spans="1:6" x14ac:dyDescent="0.25">
      <c r="A227" s="141"/>
      <c r="B227" s="45"/>
      <c r="C227" s="45"/>
      <c r="E227" s="45"/>
      <c r="F227" s="45"/>
    </row>
    <row r="228" spans="1:6" x14ac:dyDescent="0.25">
      <c r="A228" s="141"/>
      <c r="B228" s="45"/>
      <c r="C228" s="45"/>
      <c r="E228" s="45"/>
      <c r="F228" s="45"/>
    </row>
    <row r="229" spans="1:6" x14ac:dyDescent="0.25">
      <c r="A229" s="141"/>
      <c r="B229" s="45"/>
      <c r="C229" s="45"/>
      <c r="E229" s="45"/>
      <c r="F229" s="45"/>
    </row>
    <row r="230" spans="1:6" x14ac:dyDescent="0.25">
      <c r="A230" s="141"/>
      <c r="B230" s="45"/>
      <c r="C230" s="45"/>
      <c r="E230" s="45"/>
      <c r="F230" s="45"/>
    </row>
    <row r="231" spans="1:6" x14ac:dyDescent="0.25">
      <c r="A231" s="141"/>
      <c r="B231" s="45"/>
      <c r="C231" s="45"/>
      <c r="E231" s="45"/>
      <c r="F231" s="45"/>
    </row>
    <row r="232" spans="1:6" x14ac:dyDescent="0.25">
      <c r="A232" s="141"/>
      <c r="B232" s="45"/>
      <c r="C232" s="45"/>
      <c r="E232" s="45"/>
      <c r="F232" s="45"/>
    </row>
    <row r="233" spans="1:6" x14ac:dyDescent="0.25">
      <c r="A233" s="141"/>
      <c r="B233" s="45"/>
      <c r="C233" s="45"/>
      <c r="E233" s="45"/>
      <c r="F233" s="45"/>
    </row>
    <row r="234" spans="1:6" x14ac:dyDescent="0.25">
      <c r="A234" s="141"/>
      <c r="B234" s="45"/>
      <c r="C234" s="45"/>
      <c r="E234" s="45"/>
      <c r="F234" s="45"/>
    </row>
    <row r="235" spans="1:6" x14ac:dyDescent="0.25">
      <c r="A235" s="141"/>
      <c r="B235" s="45"/>
      <c r="C235" s="45"/>
      <c r="E235" s="45"/>
      <c r="F235" s="45"/>
    </row>
    <row r="236" spans="1:6" x14ac:dyDescent="0.25">
      <c r="A236" s="141"/>
      <c r="B236" s="45"/>
      <c r="C236" s="45"/>
      <c r="E236" s="45"/>
      <c r="F236" s="45"/>
    </row>
    <row r="237" spans="1:6" x14ac:dyDescent="0.25">
      <c r="A237" s="141"/>
      <c r="B237" s="45"/>
      <c r="C237" s="45"/>
      <c r="E237" s="45"/>
      <c r="F237" s="45"/>
    </row>
    <row r="238" spans="1:6" x14ac:dyDescent="0.25">
      <c r="A238" s="141"/>
      <c r="B238" s="45"/>
      <c r="C238" s="45"/>
      <c r="E238" s="45"/>
      <c r="F238" s="45"/>
    </row>
    <row r="239" spans="1:6" x14ac:dyDescent="0.25">
      <c r="A239" s="141"/>
      <c r="B239" s="45"/>
      <c r="C239" s="45"/>
      <c r="E239" s="45"/>
      <c r="F239" s="45"/>
    </row>
    <row r="240" spans="1:6" x14ac:dyDescent="0.25">
      <c r="A240" s="141"/>
      <c r="B240" s="45"/>
      <c r="C240" s="45"/>
      <c r="E240" s="45"/>
      <c r="F240" s="45"/>
    </row>
    <row r="241" spans="1:6" x14ac:dyDescent="0.25">
      <c r="A241" s="141"/>
      <c r="B241" s="45"/>
      <c r="C241" s="45"/>
      <c r="E241" s="45"/>
      <c r="F241" s="45"/>
    </row>
    <row r="242" spans="1:6" x14ac:dyDescent="0.25">
      <c r="A242" s="141"/>
      <c r="B242" s="45"/>
      <c r="C242" s="45"/>
      <c r="E242" s="45"/>
      <c r="F242" s="45"/>
    </row>
    <row r="243" spans="1:6" x14ac:dyDescent="0.25">
      <c r="A243" s="141"/>
      <c r="B243" s="45"/>
      <c r="C243" s="45"/>
      <c r="E243" s="45"/>
      <c r="F243" s="45"/>
    </row>
    <row r="244" spans="1:6" x14ac:dyDescent="0.25">
      <c r="A244" s="141"/>
      <c r="B244" s="45"/>
      <c r="C244" s="45"/>
      <c r="E244" s="45"/>
      <c r="F244" s="45"/>
    </row>
    <row r="245" spans="1:6" x14ac:dyDescent="0.25">
      <c r="A245" s="141"/>
      <c r="B245" s="45"/>
      <c r="C245" s="45"/>
      <c r="E245" s="45"/>
      <c r="F245" s="45"/>
    </row>
    <row r="246" spans="1:6" x14ac:dyDescent="0.25">
      <c r="A246" s="141"/>
      <c r="B246" s="45"/>
      <c r="C246" s="45"/>
      <c r="E246" s="45"/>
      <c r="F246" s="45"/>
    </row>
    <row r="247" spans="1:6" x14ac:dyDescent="0.25">
      <c r="A247" s="141"/>
      <c r="B247" s="45"/>
      <c r="C247" s="45"/>
      <c r="E247" s="45"/>
      <c r="F247" s="45"/>
    </row>
    <row r="248" spans="1:6" x14ac:dyDescent="0.25">
      <c r="A248" s="141"/>
      <c r="B248" s="45"/>
      <c r="C248" s="45"/>
      <c r="E248" s="45"/>
      <c r="F248" s="45"/>
    </row>
    <row r="249" spans="1:6" x14ac:dyDescent="0.25">
      <c r="A249" s="141"/>
      <c r="B249" s="45"/>
      <c r="C249" s="45"/>
      <c r="E249" s="45"/>
      <c r="F249" s="45"/>
    </row>
    <row r="250" spans="1:6" x14ac:dyDescent="0.25">
      <c r="A250" s="141"/>
      <c r="B250" s="45"/>
      <c r="C250" s="45"/>
      <c r="E250" s="45"/>
      <c r="F250" s="45"/>
    </row>
    <row r="251" spans="1:6" x14ac:dyDescent="0.25">
      <c r="A251" s="141"/>
      <c r="B251" s="45"/>
      <c r="C251" s="45"/>
      <c r="E251" s="45"/>
      <c r="F251" s="45"/>
    </row>
    <row r="252" spans="1:6" x14ac:dyDescent="0.25">
      <c r="A252" s="141"/>
      <c r="B252" s="45"/>
      <c r="C252" s="45"/>
      <c r="E252" s="45"/>
      <c r="F252" s="45"/>
    </row>
    <row r="253" spans="1:6" x14ac:dyDescent="0.25">
      <c r="A253" s="141"/>
      <c r="B253" s="45"/>
      <c r="C253" s="45"/>
      <c r="E253" s="45"/>
      <c r="F253" s="45"/>
    </row>
    <row r="254" spans="1:6" x14ac:dyDescent="0.25">
      <c r="A254" s="141"/>
      <c r="B254" s="45"/>
      <c r="C254" s="45"/>
      <c r="E254" s="45"/>
      <c r="F254" s="45"/>
    </row>
    <row r="255" spans="1:6" x14ac:dyDescent="0.25">
      <c r="A255" s="141"/>
      <c r="B255" s="45"/>
      <c r="C255" s="45"/>
      <c r="E255" s="45"/>
      <c r="F255" s="45"/>
    </row>
    <row r="256" spans="1:6" x14ac:dyDescent="0.25">
      <c r="A256" s="141"/>
      <c r="B256" s="45"/>
      <c r="C256" s="45"/>
      <c r="E256" s="45"/>
      <c r="F256" s="45"/>
    </row>
    <row r="257" spans="1:6" x14ac:dyDescent="0.25">
      <c r="A257" s="141"/>
      <c r="B257" s="45"/>
      <c r="C257" s="45"/>
      <c r="E257" s="45"/>
      <c r="F257" s="45"/>
    </row>
    <row r="258" spans="1:6" x14ac:dyDescent="0.25">
      <c r="A258" s="141"/>
      <c r="B258" s="45"/>
      <c r="C258" s="45"/>
      <c r="E258" s="45"/>
      <c r="F258" s="45"/>
    </row>
    <row r="259" spans="1:6" x14ac:dyDescent="0.25">
      <c r="A259" s="141"/>
      <c r="B259" s="45"/>
      <c r="C259" s="45"/>
      <c r="E259" s="45"/>
      <c r="F259" s="45"/>
    </row>
    <row r="260" spans="1:6" x14ac:dyDescent="0.25">
      <c r="A260" s="141"/>
      <c r="B260" s="45"/>
      <c r="C260" s="45"/>
      <c r="E260" s="45"/>
      <c r="F260" s="45"/>
    </row>
    <row r="261" spans="1:6" x14ac:dyDescent="0.25">
      <c r="A261" s="141"/>
      <c r="B261" s="45"/>
      <c r="C261" s="45"/>
      <c r="E261" s="45"/>
      <c r="F261" s="45"/>
    </row>
    <row r="262" spans="1:6" x14ac:dyDescent="0.25">
      <c r="A262" s="141"/>
      <c r="B262" s="45"/>
      <c r="C262" s="45"/>
      <c r="E262" s="45"/>
      <c r="F262" s="45"/>
    </row>
    <row r="263" spans="1:6" x14ac:dyDescent="0.25">
      <c r="A263" s="141"/>
      <c r="B263" s="45"/>
      <c r="C263" s="45"/>
      <c r="E263" s="45"/>
      <c r="F263" s="45"/>
    </row>
    <row r="264" spans="1:6" x14ac:dyDescent="0.25">
      <c r="A264" s="141"/>
      <c r="B264" s="45"/>
      <c r="C264" s="45"/>
      <c r="E264" s="45"/>
      <c r="F264" s="45"/>
    </row>
    <row r="265" spans="1:6" x14ac:dyDescent="0.25">
      <c r="A265" s="141"/>
      <c r="B265" s="45"/>
      <c r="C265" s="45"/>
      <c r="E265" s="45"/>
      <c r="F265" s="45"/>
    </row>
    <row r="266" spans="1:6" x14ac:dyDescent="0.25">
      <c r="A266" s="141"/>
      <c r="B266" s="45"/>
      <c r="C266" s="45"/>
      <c r="E266" s="45"/>
      <c r="F266" s="45"/>
    </row>
    <row r="267" spans="1:6" x14ac:dyDescent="0.25">
      <c r="A267" s="141"/>
      <c r="B267" s="45"/>
      <c r="C267" s="45"/>
      <c r="E267" s="45"/>
      <c r="F267" s="45"/>
    </row>
    <row r="268" spans="1:6" x14ac:dyDescent="0.25">
      <c r="A268" s="141"/>
      <c r="B268" s="45"/>
      <c r="C268" s="45"/>
      <c r="E268" s="45"/>
      <c r="F268" s="45"/>
    </row>
    <row r="269" spans="1:6" x14ac:dyDescent="0.25">
      <c r="A269" s="141"/>
      <c r="B269" s="45"/>
      <c r="C269" s="45"/>
      <c r="E269" s="45"/>
      <c r="F269" s="45"/>
    </row>
    <row r="270" spans="1:6" x14ac:dyDescent="0.25">
      <c r="A270" s="141"/>
      <c r="B270" s="45"/>
      <c r="C270" s="45"/>
      <c r="E270" s="45"/>
      <c r="F270" s="45"/>
    </row>
    <row r="271" spans="1:6" x14ac:dyDescent="0.25">
      <c r="A271" s="141"/>
      <c r="B271" s="45"/>
      <c r="C271" s="45"/>
      <c r="E271" s="45"/>
      <c r="F271" s="45"/>
    </row>
    <row r="272" spans="1:6" x14ac:dyDescent="0.25">
      <c r="A272" s="141"/>
      <c r="B272" s="45"/>
      <c r="C272" s="45"/>
      <c r="E272" s="45"/>
      <c r="F272" s="45"/>
    </row>
    <row r="273" spans="1:6" x14ac:dyDescent="0.25">
      <c r="A273" s="141"/>
      <c r="B273" s="45"/>
      <c r="C273" s="45"/>
      <c r="E273" s="45"/>
      <c r="F273" s="45"/>
    </row>
    <row r="274" spans="1:6" x14ac:dyDescent="0.25">
      <c r="A274" s="141"/>
      <c r="B274" s="45"/>
      <c r="C274" s="45"/>
      <c r="E274" s="45"/>
      <c r="F274" s="45"/>
    </row>
    <row r="275" spans="1:6" x14ac:dyDescent="0.25">
      <c r="A275" s="141"/>
      <c r="B275" s="45"/>
      <c r="C275" s="45"/>
      <c r="E275" s="45"/>
      <c r="F275" s="45"/>
    </row>
    <row r="276" spans="1:6" x14ac:dyDescent="0.25">
      <c r="A276" s="141"/>
      <c r="B276" s="45"/>
      <c r="C276" s="45"/>
      <c r="E276" s="45"/>
      <c r="F276" s="45"/>
    </row>
    <row r="277" spans="1:6" x14ac:dyDescent="0.25">
      <c r="A277" s="141"/>
      <c r="B277" s="45"/>
      <c r="C277" s="45"/>
      <c r="E277" s="45"/>
      <c r="F277" s="45"/>
    </row>
    <row r="278" spans="1:6" x14ac:dyDescent="0.25">
      <c r="A278" s="141"/>
      <c r="B278" s="45"/>
      <c r="C278" s="45"/>
      <c r="E278" s="45"/>
      <c r="F278" s="45"/>
    </row>
    <row r="279" spans="1:6" x14ac:dyDescent="0.25">
      <c r="A279" s="141"/>
      <c r="B279" s="45"/>
      <c r="C279" s="45"/>
      <c r="E279" s="45"/>
      <c r="F279" s="45"/>
    </row>
    <row r="280" spans="1:6" x14ac:dyDescent="0.25">
      <c r="A280" s="141"/>
      <c r="B280" s="45"/>
      <c r="C280" s="45"/>
      <c r="E280" s="45"/>
      <c r="F280" s="45"/>
    </row>
    <row r="281" spans="1:6" x14ac:dyDescent="0.25">
      <c r="A281" s="141"/>
      <c r="B281" s="45"/>
      <c r="C281" s="45"/>
      <c r="E281" s="45"/>
      <c r="F281" s="45"/>
    </row>
    <row r="282" spans="1:6" x14ac:dyDescent="0.25">
      <c r="A282" s="141"/>
      <c r="B282" s="45"/>
      <c r="C282" s="45"/>
      <c r="E282" s="45"/>
      <c r="F282" s="45"/>
    </row>
    <row r="283" spans="1:6" x14ac:dyDescent="0.25">
      <c r="A283" s="141"/>
      <c r="B283" s="45"/>
      <c r="C283" s="45"/>
      <c r="E283" s="45"/>
      <c r="F283" s="45"/>
    </row>
    <row r="284" spans="1:6" x14ac:dyDescent="0.25">
      <c r="A284" s="141"/>
      <c r="B284" s="45"/>
      <c r="C284" s="45"/>
      <c r="E284" s="45"/>
      <c r="F284" s="45"/>
    </row>
    <row r="285" spans="1:6" x14ac:dyDescent="0.25">
      <c r="A285" s="141"/>
      <c r="B285" s="45"/>
      <c r="C285" s="45"/>
      <c r="E285" s="45"/>
      <c r="F285" s="45"/>
    </row>
    <row r="286" spans="1:6" x14ac:dyDescent="0.25">
      <c r="A286" s="141"/>
      <c r="B286" s="45"/>
      <c r="C286" s="45"/>
      <c r="E286" s="45"/>
      <c r="F286" s="45"/>
    </row>
    <row r="287" spans="1:6" x14ac:dyDescent="0.25">
      <c r="A287" s="141"/>
      <c r="B287" s="45"/>
      <c r="C287" s="45"/>
      <c r="E287" s="45"/>
      <c r="F287" s="45"/>
    </row>
    <row r="288" spans="1:6" x14ac:dyDescent="0.25">
      <c r="A288" s="141"/>
      <c r="B288" s="45"/>
      <c r="C288" s="45"/>
      <c r="E288" s="45"/>
      <c r="F288" s="45"/>
    </row>
    <row r="289" spans="1:6" x14ac:dyDescent="0.25">
      <c r="A289" s="141"/>
      <c r="B289" s="45"/>
      <c r="C289" s="45"/>
      <c r="E289" s="45"/>
      <c r="F289" s="45"/>
    </row>
    <row r="290" spans="1:6" x14ac:dyDescent="0.25">
      <c r="A290" s="141"/>
      <c r="B290" s="45"/>
      <c r="C290" s="45"/>
      <c r="E290" s="45"/>
      <c r="F290" s="45"/>
    </row>
    <row r="291" spans="1:6" x14ac:dyDescent="0.25">
      <c r="A291" s="141"/>
      <c r="B291" s="45"/>
      <c r="C291" s="45"/>
      <c r="E291" s="45"/>
      <c r="F291" s="45"/>
    </row>
    <row r="292" spans="1:6" x14ac:dyDescent="0.25">
      <c r="A292" s="141"/>
      <c r="B292" s="45"/>
      <c r="C292" s="45"/>
      <c r="E292" s="45"/>
      <c r="F292" s="45"/>
    </row>
    <row r="293" spans="1:6" x14ac:dyDescent="0.25">
      <c r="A293" s="141"/>
      <c r="B293" s="45"/>
      <c r="C293" s="45"/>
      <c r="E293" s="45"/>
      <c r="F293" s="45"/>
    </row>
    <row r="294" spans="1:6" x14ac:dyDescent="0.25">
      <c r="A294" s="141"/>
      <c r="B294" s="45"/>
      <c r="C294" s="45"/>
      <c r="E294" s="45"/>
      <c r="F294" s="45"/>
    </row>
    <row r="295" spans="1:6" x14ac:dyDescent="0.25">
      <c r="A295" s="141"/>
      <c r="B295" s="45"/>
      <c r="C295" s="45"/>
      <c r="E295" s="45"/>
      <c r="F295" s="45"/>
    </row>
    <row r="296" spans="1:6" x14ac:dyDescent="0.25">
      <c r="A296" s="141"/>
      <c r="B296" s="45"/>
      <c r="C296" s="45"/>
      <c r="E296" s="45"/>
      <c r="F296" s="45"/>
    </row>
    <row r="297" spans="1:6" x14ac:dyDescent="0.25">
      <c r="A297" s="141"/>
      <c r="B297" s="45"/>
      <c r="C297" s="45"/>
      <c r="E297" s="45"/>
      <c r="F297" s="45"/>
    </row>
    <row r="298" spans="1:6" x14ac:dyDescent="0.25">
      <c r="A298" s="141"/>
      <c r="B298" s="45"/>
      <c r="C298" s="45"/>
      <c r="E298" s="45"/>
      <c r="F298" s="45"/>
    </row>
    <row r="299" spans="1:6" x14ac:dyDescent="0.25">
      <c r="A299" s="141"/>
      <c r="B299" s="45"/>
      <c r="C299" s="45"/>
      <c r="E299" s="45"/>
      <c r="F299" s="45"/>
    </row>
    <row r="300" spans="1:6" x14ac:dyDescent="0.25">
      <c r="A300" s="141"/>
      <c r="B300" s="45"/>
      <c r="C300" s="45"/>
      <c r="E300" s="45"/>
      <c r="F300" s="45"/>
    </row>
    <row r="301" spans="1:6" x14ac:dyDescent="0.25">
      <c r="A301" s="141"/>
      <c r="B301" s="45"/>
      <c r="C301" s="45"/>
      <c r="E301" s="45"/>
      <c r="F301" s="45"/>
    </row>
    <row r="302" spans="1:6" x14ac:dyDescent="0.25">
      <c r="A302" s="141"/>
      <c r="B302" s="45"/>
      <c r="C302" s="45"/>
      <c r="E302" s="45"/>
      <c r="F302" s="45"/>
    </row>
    <row r="303" spans="1:6" x14ac:dyDescent="0.25">
      <c r="A303" s="141"/>
      <c r="B303" s="45"/>
      <c r="C303" s="45"/>
      <c r="E303" s="45"/>
      <c r="F303" s="45"/>
    </row>
    <row r="304" spans="1:6" x14ac:dyDescent="0.25">
      <c r="A304" s="141"/>
      <c r="B304" s="45"/>
      <c r="C304" s="45"/>
      <c r="E304" s="45"/>
      <c r="F304" s="45"/>
    </row>
    <row r="305" spans="1:6" x14ac:dyDescent="0.25">
      <c r="A305" s="141"/>
      <c r="B305" s="45"/>
      <c r="C305" s="45"/>
      <c r="E305" s="45"/>
      <c r="F305" s="45"/>
    </row>
    <row r="306" spans="1:6" x14ac:dyDescent="0.25">
      <c r="A306" s="141"/>
      <c r="B306" s="45"/>
      <c r="C306" s="45"/>
      <c r="E306" s="45"/>
      <c r="F306" s="45"/>
    </row>
    <row r="307" spans="1:6" x14ac:dyDescent="0.25">
      <c r="A307" s="141"/>
      <c r="B307" s="45"/>
      <c r="C307" s="45"/>
      <c r="E307" s="45"/>
      <c r="F307" s="45"/>
    </row>
  </sheetData>
  <mergeCells count="1">
    <mergeCell ref="A2:F2"/>
  </mergeCells>
  <pageMargins left="0.75" right="0.5" top="0.75" bottom="0.75" header="0.35" footer="0.5"/>
  <pageSetup paperSize="9" scale="87" fitToHeight="5" orientation="portrait" r:id="rId1"/>
  <headerFooter>
    <oddHeader>&amp;L&amp;"Arial,Bold"&amp;K00B0F0NORTHERN CBD- 6KM NETWORK&amp;C&amp;"Arial,Bold"&amp;K00B0F0NAIVAWASCO&amp;R&amp;"Arial,Bold"&amp;K00B0F014/12/2023</oddHead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9"/>
  <sheetViews>
    <sheetView showGridLines="0" view="pageLayout" topLeftCell="A217" zoomScaleNormal="100" workbookViewId="0">
      <selection activeCell="F9" sqref="F9"/>
    </sheetView>
  </sheetViews>
  <sheetFormatPr defaultColWidth="9.1796875" defaultRowHeight="12.5" x14ac:dyDescent="0.25"/>
  <cols>
    <col min="1" max="1" width="8.54296875" style="145" customWidth="1"/>
    <col min="2" max="2" width="48.54296875" style="143" customWidth="1"/>
    <col min="3" max="3" width="7.54296875" style="145" customWidth="1"/>
    <col min="4" max="4" width="8.453125" style="331" customWidth="1"/>
    <col min="5" max="5" width="9.26953125" style="332" customWidth="1"/>
    <col min="6" max="6" width="15.81640625" style="147" customWidth="1"/>
    <col min="7" max="7" width="19.453125" style="143" customWidth="1"/>
    <col min="8" max="8" width="10.1796875" style="143" customWidth="1"/>
    <col min="9" max="9" width="9.1796875" style="143"/>
    <col min="10" max="10" width="9.1796875" style="143" customWidth="1"/>
    <col min="11" max="16384" width="9.1796875" style="143"/>
  </cols>
  <sheetData>
    <row r="1" spans="1:6" ht="13" x14ac:dyDescent="0.25">
      <c r="A1" s="386" t="s">
        <v>38</v>
      </c>
      <c r="B1" s="386"/>
      <c r="C1" s="386"/>
      <c r="D1" s="386"/>
      <c r="E1" s="386"/>
      <c r="F1" s="386"/>
    </row>
    <row r="2" spans="1:6" ht="13" thickBot="1" x14ac:dyDescent="0.3">
      <c r="A2" s="144"/>
      <c r="D2" s="146"/>
      <c r="E2" s="146"/>
    </row>
    <row r="3" spans="1:6" ht="27" thickTop="1" thickBot="1" x14ac:dyDescent="0.3">
      <c r="A3" s="148" t="s">
        <v>39</v>
      </c>
      <c r="B3" s="149" t="s">
        <v>14</v>
      </c>
      <c r="C3" s="149" t="s">
        <v>15</v>
      </c>
      <c r="D3" s="150" t="s">
        <v>16</v>
      </c>
      <c r="E3" s="151" t="s">
        <v>40</v>
      </c>
      <c r="F3" s="152" t="s">
        <v>41</v>
      </c>
    </row>
    <row r="4" spans="1:6" ht="13.5" thickTop="1" x14ac:dyDescent="0.25">
      <c r="A4" s="153"/>
      <c r="B4" s="154"/>
      <c r="C4" s="154"/>
      <c r="D4" s="155"/>
      <c r="E4" s="156"/>
      <c r="F4" s="157"/>
    </row>
    <row r="5" spans="1:6" ht="13" x14ac:dyDescent="0.25">
      <c r="A5" s="158"/>
      <c r="B5" s="159" t="s">
        <v>19</v>
      </c>
      <c r="C5" s="160"/>
      <c r="D5" s="161"/>
      <c r="E5" s="162"/>
      <c r="F5" s="163"/>
    </row>
    <row r="6" spans="1:6" ht="13" x14ac:dyDescent="0.25">
      <c r="A6" s="164"/>
      <c r="B6" s="165"/>
      <c r="C6" s="160"/>
      <c r="D6" s="161"/>
      <c r="E6" s="162"/>
      <c r="F6" s="163"/>
    </row>
    <row r="7" spans="1:6" ht="13" x14ac:dyDescent="0.25">
      <c r="A7" s="164"/>
      <c r="B7" s="159" t="s">
        <v>42</v>
      </c>
      <c r="C7" s="160"/>
      <c r="D7" s="161"/>
      <c r="E7" s="162"/>
      <c r="F7" s="163"/>
    </row>
    <row r="8" spans="1:6" ht="13" x14ac:dyDescent="0.25">
      <c r="A8" s="164"/>
      <c r="B8" s="159"/>
      <c r="C8" s="160"/>
      <c r="D8" s="161"/>
      <c r="E8" s="162"/>
      <c r="F8" s="163"/>
    </row>
    <row r="9" spans="1:6" ht="13" x14ac:dyDescent="0.25">
      <c r="A9" s="166"/>
      <c r="B9" s="167" t="s">
        <v>43</v>
      </c>
      <c r="C9" s="168"/>
      <c r="D9" s="169"/>
      <c r="E9" s="162"/>
      <c r="F9" s="163"/>
    </row>
    <row r="10" spans="1:6" x14ac:dyDescent="0.25">
      <c r="A10" s="166"/>
      <c r="B10" s="170"/>
      <c r="C10" s="168"/>
      <c r="D10" s="169"/>
      <c r="E10" s="162"/>
      <c r="F10" s="163"/>
    </row>
    <row r="11" spans="1:6" ht="37.5" x14ac:dyDescent="0.25">
      <c r="A11" s="171" t="s">
        <v>44</v>
      </c>
      <c r="B11" s="172" t="s">
        <v>45</v>
      </c>
      <c r="C11" s="173" t="s">
        <v>46</v>
      </c>
      <c r="D11" s="174">
        <v>6000</v>
      </c>
      <c r="E11" s="162"/>
      <c r="F11" s="163"/>
    </row>
    <row r="12" spans="1:6" ht="13" x14ac:dyDescent="0.25">
      <c r="A12" s="175"/>
      <c r="B12" s="176"/>
      <c r="C12" s="173"/>
      <c r="D12" s="174"/>
      <c r="E12" s="162"/>
      <c r="F12" s="163"/>
    </row>
    <row r="13" spans="1:6" ht="50" x14ac:dyDescent="0.25">
      <c r="A13" s="171" t="s">
        <v>47</v>
      </c>
      <c r="B13" s="177" t="s">
        <v>48</v>
      </c>
      <c r="C13" s="173" t="s">
        <v>46</v>
      </c>
      <c r="D13" s="178">
        <f>340/2</f>
        <v>170</v>
      </c>
      <c r="E13" s="179"/>
      <c r="F13" s="163"/>
    </row>
    <row r="14" spans="1:6" x14ac:dyDescent="0.25">
      <c r="A14" s="180"/>
      <c r="B14" s="172"/>
      <c r="C14" s="173"/>
      <c r="D14" s="174"/>
      <c r="E14" s="162"/>
      <c r="F14" s="163"/>
    </row>
    <row r="15" spans="1:6" ht="25" x14ac:dyDescent="0.25">
      <c r="A15" s="171" t="s">
        <v>52</v>
      </c>
      <c r="B15" s="177" t="s">
        <v>49</v>
      </c>
      <c r="C15" s="181" t="s">
        <v>50</v>
      </c>
      <c r="D15" s="182">
        <f>650/2</f>
        <v>325</v>
      </c>
      <c r="E15" s="183"/>
      <c r="F15" s="163"/>
    </row>
    <row r="16" spans="1:6" x14ac:dyDescent="0.25">
      <c r="A16" s="180"/>
      <c r="B16" s="172"/>
      <c r="C16" s="173"/>
      <c r="D16" s="174"/>
      <c r="E16" s="162"/>
      <c r="F16" s="163"/>
    </row>
    <row r="17" spans="1:7" ht="13" x14ac:dyDescent="0.25">
      <c r="A17" s="180"/>
      <c r="B17" s="184" t="s">
        <v>51</v>
      </c>
      <c r="C17" s="173"/>
      <c r="D17" s="174"/>
      <c r="E17" s="162"/>
      <c r="F17" s="163"/>
    </row>
    <row r="18" spans="1:7" x14ac:dyDescent="0.25">
      <c r="A18" s="180"/>
      <c r="B18" s="176"/>
      <c r="C18" s="173"/>
      <c r="D18" s="174"/>
      <c r="E18" s="162"/>
      <c r="F18" s="163"/>
    </row>
    <row r="19" spans="1:7" s="190" customFormat="1" ht="93" customHeight="1" x14ac:dyDescent="0.25">
      <c r="A19" s="180" t="s">
        <v>55</v>
      </c>
      <c r="B19" s="185" t="s">
        <v>53</v>
      </c>
      <c r="C19" s="186" t="s">
        <v>54</v>
      </c>
      <c r="D19" s="187">
        <v>1</v>
      </c>
      <c r="E19" s="188"/>
      <c r="F19" s="189"/>
    </row>
    <row r="20" spans="1:7" x14ac:dyDescent="0.25">
      <c r="A20" s="180"/>
      <c r="B20" s="176"/>
      <c r="C20" s="173"/>
      <c r="D20" s="174"/>
      <c r="E20" s="162"/>
      <c r="F20" s="163"/>
    </row>
    <row r="21" spans="1:7" s="190" customFormat="1" ht="37.5" x14ac:dyDescent="0.25">
      <c r="A21" s="180" t="s">
        <v>57</v>
      </c>
      <c r="B21" s="185" t="s">
        <v>56</v>
      </c>
      <c r="C21" s="186" t="s">
        <v>54</v>
      </c>
      <c r="D21" s="187">
        <v>1</v>
      </c>
      <c r="E21" s="188"/>
      <c r="F21" s="189"/>
    </row>
    <row r="22" spans="1:7" x14ac:dyDescent="0.25">
      <c r="A22" s="180"/>
      <c r="B22" s="176"/>
      <c r="C22" s="366"/>
      <c r="D22" s="368"/>
      <c r="E22" s="162"/>
      <c r="F22" s="372"/>
    </row>
    <row r="23" spans="1:7" x14ac:dyDescent="0.25">
      <c r="A23" s="180" t="s">
        <v>61</v>
      </c>
      <c r="B23" s="191" t="s">
        <v>58</v>
      </c>
      <c r="C23" s="160" t="s">
        <v>59</v>
      </c>
      <c r="D23" s="192"/>
      <c r="E23" s="193"/>
      <c r="F23" s="360"/>
    </row>
    <row r="24" spans="1:7" ht="13" x14ac:dyDescent="0.25">
      <c r="A24" s="180"/>
      <c r="B24" s="191"/>
      <c r="C24" s="160"/>
      <c r="D24" s="369"/>
      <c r="E24" s="375"/>
      <c r="F24" s="361"/>
      <c r="G24" s="364"/>
    </row>
    <row r="25" spans="1:7" s="196" customFormat="1" ht="12.75" customHeight="1" x14ac:dyDescent="0.25">
      <c r="A25" s="194"/>
      <c r="B25" s="195" t="s">
        <v>60</v>
      </c>
      <c r="C25" s="367"/>
      <c r="D25" s="370"/>
      <c r="E25" s="376"/>
      <c r="F25" s="362"/>
    </row>
    <row r="26" spans="1:7" s="196" customFormat="1" ht="12.75" customHeight="1" x14ac:dyDescent="0.25">
      <c r="A26" s="197"/>
      <c r="B26" s="185"/>
      <c r="C26" s="367"/>
      <c r="D26" s="370"/>
      <c r="E26" s="376"/>
      <c r="F26" s="372"/>
    </row>
    <row r="27" spans="1:7" s="196" customFormat="1" ht="12.75" customHeight="1" x14ac:dyDescent="0.25">
      <c r="A27" s="180" t="s">
        <v>207</v>
      </c>
      <c r="B27" s="185" t="s">
        <v>62</v>
      </c>
      <c r="C27" s="186" t="s">
        <v>63</v>
      </c>
      <c r="D27" s="187">
        <v>4</v>
      </c>
      <c r="E27" s="188"/>
      <c r="F27" s="198"/>
      <c r="G27" s="199"/>
    </row>
    <row r="28" spans="1:7" s="196" customFormat="1" ht="12.75" customHeight="1" x14ac:dyDescent="0.25">
      <c r="A28" s="197"/>
      <c r="B28" s="356" t="s">
        <v>217</v>
      </c>
      <c r="C28" s="186" t="s">
        <v>218</v>
      </c>
      <c r="D28" s="357">
        <v>0.15</v>
      </c>
      <c r="E28" s="188"/>
      <c r="F28" s="163"/>
      <c r="G28" s="199"/>
    </row>
    <row r="29" spans="1:7" ht="13" x14ac:dyDescent="0.3">
      <c r="A29" s="200"/>
      <c r="B29" s="201" t="s">
        <v>64</v>
      </c>
      <c r="C29" s="202"/>
      <c r="D29" s="203"/>
      <c r="E29" s="203"/>
      <c r="F29" s="204"/>
    </row>
    <row r="30" spans="1:7" x14ac:dyDescent="0.25">
      <c r="A30" s="205"/>
      <c r="B30" s="206"/>
      <c r="C30" s="202"/>
      <c r="D30" s="203"/>
      <c r="E30" s="203"/>
      <c r="F30" s="204"/>
    </row>
    <row r="31" spans="1:7" s="211" customFormat="1" ht="37.5" x14ac:dyDescent="0.25">
      <c r="A31" s="207"/>
      <c r="B31" s="177" t="s">
        <v>65</v>
      </c>
      <c r="C31" s="208"/>
      <c r="D31" s="209"/>
      <c r="E31" s="209"/>
      <c r="F31" s="210"/>
    </row>
    <row r="32" spans="1:7" ht="37.5" x14ac:dyDescent="0.25">
      <c r="A32" s="205"/>
      <c r="B32" s="212" t="s">
        <v>66</v>
      </c>
      <c r="C32" s="202"/>
      <c r="D32" s="203"/>
      <c r="E32" s="203"/>
      <c r="F32" s="213"/>
    </row>
    <row r="33" spans="1:6" x14ac:dyDescent="0.25">
      <c r="A33" s="205"/>
      <c r="B33" s="212"/>
      <c r="C33" s="202"/>
      <c r="D33" s="203"/>
      <c r="E33" s="203"/>
      <c r="F33" s="213"/>
    </row>
    <row r="34" spans="1:6" ht="26" x14ac:dyDescent="0.25">
      <c r="A34" s="205"/>
      <c r="B34" s="214" t="s">
        <v>67</v>
      </c>
      <c r="C34" s="202"/>
      <c r="D34" s="203"/>
      <c r="E34" s="203"/>
      <c r="F34" s="213"/>
    </row>
    <row r="35" spans="1:6" ht="13" x14ac:dyDescent="0.25">
      <c r="A35" s="205"/>
      <c r="B35" s="214"/>
      <c r="C35" s="202"/>
      <c r="D35" s="203"/>
      <c r="E35" s="203"/>
      <c r="F35" s="213"/>
    </row>
    <row r="36" spans="1:6" x14ac:dyDescent="0.25">
      <c r="A36" s="180" t="s">
        <v>184</v>
      </c>
      <c r="B36" s="221" t="s">
        <v>177</v>
      </c>
      <c r="C36" s="202" t="s">
        <v>46</v>
      </c>
      <c r="D36" s="220">
        <v>500</v>
      </c>
      <c r="E36" s="217"/>
      <c r="F36" s="213"/>
    </row>
    <row r="37" spans="1:6" ht="13" thickBot="1" x14ac:dyDescent="0.3">
      <c r="A37" s="222"/>
      <c r="B37" s="223"/>
      <c r="D37" s="146"/>
      <c r="E37" s="224"/>
      <c r="F37" s="213"/>
    </row>
    <row r="38" spans="1:6" ht="13" thickTop="1" x14ac:dyDescent="0.25">
      <c r="A38" s="225"/>
      <c r="B38" s="226"/>
      <c r="C38" s="227"/>
      <c r="D38" s="228"/>
      <c r="E38" s="114"/>
      <c r="F38" s="229"/>
    </row>
    <row r="39" spans="1:6" ht="12.75" customHeight="1" x14ac:dyDescent="0.25">
      <c r="A39" s="230"/>
      <c r="B39" s="231" t="s">
        <v>69</v>
      </c>
      <c r="C39" s="232"/>
      <c r="D39" s="233"/>
      <c r="E39" s="234"/>
      <c r="F39" s="235"/>
    </row>
    <row r="40" spans="1:6" ht="13" thickBot="1" x14ac:dyDescent="0.3">
      <c r="A40" s="236"/>
      <c r="B40" s="237"/>
      <c r="C40" s="238"/>
      <c r="D40" s="239"/>
      <c r="E40" s="126"/>
      <c r="F40" s="240"/>
    </row>
    <row r="41" spans="1:6" ht="13.5" thickTop="1" thickBot="1" x14ac:dyDescent="0.3">
      <c r="A41" s="144"/>
      <c r="B41" s="241"/>
      <c r="C41" s="242"/>
      <c r="D41" s="243"/>
      <c r="E41" s="139"/>
      <c r="F41" s="244"/>
    </row>
    <row r="42" spans="1:6" ht="12.75" customHeight="1" thickTop="1" x14ac:dyDescent="0.25">
      <c r="A42" s="387" t="s">
        <v>38</v>
      </c>
      <c r="B42" s="387"/>
      <c r="C42" s="387"/>
      <c r="D42" s="387"/>
      <c r="E42" s="387"/>
      <c r="F42" s="387"/>
    </row>
    <row r="43" spans="1:6" ht="13" thickBot="1" x14ac:dyDescent="0.3">
      <c r="A43" s="144"/>
      <c r="D43" s="146"/>
      <c r="E43" s="146"/>
    </row>
    <row r="44" spans="1:6" ht="27" thickTop="1" thickBot="1" x14ac:dyDescent="0.3">
      <c r="A44" s="148" t="s">
        <v>39</v>
      </c>
      <c r="B44" s="149" t="s">
        <v>14</v>
      </c>
      <c r="C44" s="149" t="s">
        <v>15</v>
      </c>
      <c r="D44" s="150" t="s">
        <v>16</v>
      </c>
      <c r="E44" s="151" t="s">
        <v>40</v>
      </c>
      <c r="F44" s="152" t="s">
        <v>41</v>
      </c>
    </row>
    <row r="45" spans="1:6" ht="13.5" thickTop="1" x14ac:dyDescent="0.25">
      <c r="A45" s="245"/>
      <c r="B45" s="246"/>
      <c r="C45" s="247"/>
      <c r="D45" s="248"/>
      <c r="E45" s="249"/>
      <c r="F45" s="250"/>
    </row>
    <row r="46" spans="1:6" x14ac:dyDescent="0.25">
      <c r="A46" s="207" t="s">
        <v>185</v>
      </c>
      <c r="B46" s="221" t="s">
        <v>71</v>
      </c>
      <c r="C46" s="251" t="s">
        <v>46</v>
      </c>
      <c r="D46" s="252">
        <v>1200</v>
      </c>
      <c r="E46" s="217"/>
      <c r="F46" s="253"/>
    </row>
    <row r="47" spans="1:6" ht="13" x14ac:dyDescent="0.25">
      <c r="A47" s="245"/>
      <c r="B47" s="221"/>
      <c r="C47" s="251"/>
      <c r="D47" s="252"/>
      <c r="E47" s="217"/>
      <c r="F47" s="253"/>
    </row>
    <row r="48" spans="1:6" x14ac:dyDescent="0.25">
      <c r="A48" s="207" t="s">
        <v>68</v>
      </c>
      <c r="B48" s="221" t="s">
        <v>73</v>
      </c>
      <c r="C48" s="251" t="s">
        <v>46</v>
      </c>
      <c r="D48" s="252">
        <v>2400</v>
      </c>
      <c r="E48" s="217"/>
      <c r="F48" s="253"/>
    </row>
    <row r="49" spans="1:6" ht="13" x14ac:dyDescent="0.25">
      <c r="A49" s="245"/>
      <c r="B49" s="221"/>
      <c r="C49" s="251"/>
      <c r="D49" s="252"/>
      <c r="E49" s="217"/>
      <c r="F49" s="253"/>
    </row>
    <row r="50" spans="1:6" x14ac:dyDescent="0.25">
      <c r="A50" s="207" t="s">
        <v>70</v>
      </c>
      <c r="B50" s="221" t="s">
        <v>75</v>
      </c>
      <c r="C50" s="251" t="s">
        <v>46</v>
      </c>
      <c r="D50" s="252">
        <v>400</v>
      </c>
      <c r="E50" s="217"/>
      <c r="F50" s="253"/>
    </row>
    <row r="51" spans="1:6" ht="13" x14ac:dyDescent="0.25">
      <c r="A51" s="245"/>
      <c r="B51" s="221"/>
      <c r="C51" s="251"/>
      <c r="D51" s="252"/>
      <c r="E51" s="217"/>
      <c r="F51" s="253"/>
    </row>
    <row r="52" spans="1:6" x14ac:dyDescent="0.25">
      <c r="A52" s="207" t="s">
        <v>72</v>
      </c>
      <c r="B52" s="221" t="s">
        <v>77</v>
      </c>
      <c r="C52" s="251" t="s">
        <v>46</v>
      </c>
      <c r="D52" s="252">
        <v>1500</v>
      </c>
      <c r="E52" s="217"/>
      <c r="F52" s="253"/>
    </row>
    <row r="53" spans="1:6" ht="13" x14ac:dyDescent="0.25">
      <c r="A53" s="245"/>
      <c r="B53" s="246"/>
      <c r="C53" s="247"/>
      <c r="D53" s="248"/>
      <c r="E53" s="249"/>
      <c r="F53" s="250"/>
    </row>
    <row r="54" spans="1:6" ht="53.25" customHeight="1" x14ac:dyDescent="0.3">
      <c r="A54" s="205"/>
      <c r="B54" s="254" t="s">
        <v>78</v>
      </c>
      <c r="C54" s="202"/>
      <c r="D54" s="203"/>
      <c r="E54" s="203"/>
      <c r="F54" s="213"/>
    </row>
    <row r="55" spans="1:6" ht="62.5" x14ac:dyDescent="0.25">
      <c r="A55" s="205"/>
      <c r="B55" s="255" t="s">
        <v>79</v>
      </c>
      <c r="C55" s="202"/>
      <c r="D55" s="203"/>
      <c r="E55" s="203"/>
      <c r="F55" s="213"/>
    </row>
    <row r="56" spans="1:6" ht="13" x14ac:dyDescent="0.3">
      <c r="A56" s="205"/>
      <c r="B56" s="254"/>
      <c r="C56" s="202"/>
      <c r="D56" s="203"/>
      <c r="E56" s="203"/>
      <c r="F56" s="213"/>
    </row>
    <row r="57" spans="1:6" x14ac:dyDescent="0.25">
      <c r="A57" s="207" t="s">
        <v>74</v>
      </c>
      <c r="B57" s="256" t="s">
        <v>81</v>
      </c>
      <c r="C57" s="181" t="s">
        <v>46</v>
      </c>
      <c r="D57" s="257">
        <v>500</v>
      </c>
      <c r="E57" s="183"/>
      <c r="F57" s="213"/>
    </row>
    <row r="58" spans="1:6" x14ac:dyDescent="0.25">
      <c r="A58" s="205"/>
      <c r="B58" s="256"/>
      <c r="C58" s="202"/>
      <c r="D58" s="257"/>
      <c r="E58" s="183"/>
      <c r="F58" s="213"/>
    </row>
    <row r="59" spans="1:6" x14ac:dyDescent="0.25">
      <c r="A59" s="207" t="s">
        <v>76</v>
      </c>
      <c r="B59" s="256" t="s">
        <v>71</v>
      </c>
      <c r="C59" s="181" t="s">
        <v>46</v>
      </c>
      <c r="D59" s="257">
        <v>1200</v>
      </c>
      <c r="E59" s="183"/>
      <c r="F59" s="213"/>
    </row>
    <row r="60" spans="1:6" x14ac:dyDescent="0.25">
      <c r="A60" s="205"/>
      <c r="B60" s="206"/>
      <c r="C60" s="202"/>
      <c r="D60" s="203"/>
      <c r="E60" s="203"/>
      <c r="F60" s="213"/>
    </row>
    <row r="61" spans="1:6" x14ac:dyDescent="0.25">
      <c r="A61" s="207" t="s">
        <v>186</v>
      </c>
      <c r="B61" s="256" t="s">
        <v>73</v>
      </c>
      <c r="C61" s="181" t="s">
        <v>46</v>
      </c>
      <c r="D61" s="257">
        <v>2400</v>
      </c>
      <c r="E61" s="183"/>
      <c r="F61" s="213"/>
    </row>
    <row r="62" spans="1:6" x14ac:dyDescent="0.25">
      <c r="A62" s="205"/>
      <c r="B62" s="256"/>
      <c r="C62" s="202"/>
      <c r="D62" s="257"/>
      <c r="E62" s="183"/>
      <c r="F62" s="213"/>
    </row>
    <row r="63" spans="1:6" x14ac:dyDescent="0.25">
      <c r="A63" s="207" t="s">
        <v>187</v>
      </c>
      <c r="B63" s="256" t="s">
        <v>75</v>
      </c>
      <c r="C63" s="181" t="s">
        <v>46</v>
      </c>
      <c r="D63" s="257">
        <v>400</v>
      </c>
      <c r="E63" s="183"/>
      <c r="F63" s="213"/>
    </row>
    <row r="64" spans="1:6" ht="13" x14ac:dyDescent="0.25">
      <c r="A64" s="205"/>
      <c r="B64" s="258"/>
      <c r="C64" s="202"/>
      <c r="D64" s="259"/>
      <c r="E64" s="260"/>
      <c r="F64" s="213"/>
    </row>
    <row r="65" spans="1:6" x14ac:dyDescent="0.25">
      <c r="A65" s="207" t="s">
        <v>80</v>
      </c>
      <c r="B65" s="256" t="s">
        <v>77</v>
      </c>
      <c r="C65" s="181" t="s">
        <v>46</v>
      </c>
      <c r="D65" s="257">
        <v>1500</v>
      </c>
      <c r="E65" s="183"/>
      <c r="F65" s="213"/>
    </row>
    <row r="66" spans="1:6" x14ac:dyDescent="0.25">
      <c r="A66" s="205"/>
      <c r="B66" s="256"/>
      <c r="C66" s="202"/>
      <c r="D66" s="257"/>
      <c r="E66" s="183"/>
      <c r="F66" s="213"/>
    </row>
    <row r="67" spans="1:6" ht="14.5" x14ac:dyDescent="0.25">
      <c r="A67" s="207" t="s">
        <v>82</v>
      </c>
      <c r="B67" s="256" t="s">
        <v>84</v>
      </c>
      <c r="C67" s="181" t="s">
        <v>85</v>
      </c>
      <c r="D67" s="257">
        <f>45/2</f>
        <v>22.5</v>
      </c>
      <c r="E67" s="183"/>
      <c r="F67" s="213"/>
    </row>
    <row r="68" spans="1:6" x14ac:dyDescent="0.25">
      <c r="A68" s="205"/>
      <c r="B68" s="256"/>
      <c r="C68" s="181"/>
      <c r="D68" s="257"/>
      <c r="E68" s="183"/>
      <c r="F68" s="213"/>
    </row>
    <row r="69" spans="1:6" ht="14.5" x14ac:dyDescent="0.25">
      <c r="A69" s="207" t="s">
        <v>83</v>
      </c>
      <c r="B69" s="256" t="s">
        <v>86</v>
      </c>
      <c r="C69" s="181" t="s">
        <v>85</v>
      </c>
      <c r="D69" s="257">
        <f>80/2</f>
        <v>40</v>
      </c>
      <c r="E69" s="183"/>
      <c r="F69" s="213"/>
    </row>
    <row r="70" spans="1:6" x14ac:dyDescent="0.25">
      <c r="A70" s="205"/>
      <c r="B70" s="206"/>
      <c r="C70" s="202"/>
      <c r="D70" s="203"/>
      <c r="E70" s="203"/>
      <c r="F70" s="213"/>
    </row>
    <row r="71" spans="1:6" ht="13" x14ac:dyDescent="0.3">
      <c r="A71" s="205"/>
      <c r="B71" s="201" t="s">
        <v>87</v>
      </c>
      <c r="C71" s="202"/>
      <c r="D71" s="203"/>
      <c r="E71" s="203"/>
      <c r="F71" s="213"/>
    </row>
    <row r="72" spans="1:6" ht="37.5" x14ac:dyDescent="0.25">
      <c r="A72" s="205"/>
      <c r="B72" s="215" t="s">
        <v>88</v>
      </c>
      <c r="C72" s="202"/>
      <c r="D72" s="203"/>
      <c r="E72" s="203"/>
      <c r="F72" s="213"/>
    </row>
    <row r="73" spans="1:6" x14ac:dyDescent="0.25">
      <c r="A73" s="205"/>
      <c r="B73" s="215"/>
      <c r="C73" s="202"/>
      <c r="D73" s="203"/>
      <c r="E73" s="203"/>
      <c r="F73" s="213"/>
    </row>
    <row r="74" spans="1:6" ht="13" x14ac:dyDescent="0.25">
      <c r="A74" s="205"/>
      <c r="B74" s="261" t="s">
        <v>89</v>
      </c>
      <c r="C74" s="202"/>
      <c r="D74" s="203"/>
      <c r="E74" s="203"/>
      <c r="F74" s="213"/>
    </row>
    <row r="75" spans="1:6" x14ac:dyDescent="0.25">
      <c r="A75" s="205"/>
      <c r="B75" s="262"/>
      <c r="C75" s="202"/>
      <c r="D75" s="203"/>
      <c r="E75" s="263"/>
      <c r="F75" s="213"/>
    </row>
    <row r="76" spans="1:6" s="219" customFormat="1" x14ac:dyDescent="0.25">
      <c r="A76" s="266" t="s">
        <v>90</v>
      </c>
      <c r="B76" s="267" t="s">
        <v>178</v>
      </c>
      <c r="C76" s="216" t="s">
        <v>91</v>
      </c>
      <c r="D76" s="264">
        <v>3</v>
      </c>
      <c r="E76" s="265"/>
      <c r="F76" s="218"/>
    </row>
    <row r="77" spans="1:6" s="219" customFormat="1" x14ac:dyDescent="0.25">
      <c r="A77" s="266"/>
      <c r="B77" s="267"/>
      <c r="C77" s="216"/>
      <c r="D77" s="264"/>
      <c r="E77" s="265"/>
      <c r="F77" s="218"/>
    </row>
    <row r="78" spans="1:6" s="219" customFormat="1" x14ac:dyDescent="0.25">
      <c r="A78" s="266" t="s">
        <v>188</v>
      </c>
      <c r="B78" s="267" t="s">
        <v>93</v>
      </c>
      <c r="C78" s="216" t="s">
        <v>91</v>
      </c>
      <c r="D78" s="252">
        <v>2</v>
      </c>
      <c r="E78" s="268"/>
      <c r="F78" s="218"/>
    </row>
    <row r="79" spans="1:6" s="219" customFormat="1" ht="13" x14ac:dyDescent="0.25">
      <c r="A79" s="266"/>
      <c r="B79" s="261"/>
      <c r="C79" s="216"/>
      <c r="D79" s="252"/>
      <c r="E79" s="217"/>
      <c r="F79" s="218"/>
    </row>
    <row r="80" spans="1:6" s="219" customFormat="1" x14ac:dyDescent="0.25">
      <c r="A80" s="266" t="s">
        <v>189</v>
      </c>
      <c r="B80" s="269" t="s">
        <v>95</v>
      </c>
      <c r="C80" s="216" t="s">
        <v>91</v>
      </c>
      <c r="D80" s="252">
        <v>6</v>
      </c>
      <c r="E80" s="268"/>
      <c r="F80" s="218"/>
    </row>
    <row r="81" spans="1:6" s="219" customFormat="1" x14ac:dyDescent="0.25">
      <c r="A81" s="266"/>
      <c r="B81" s="269"/>
      <c r="C81" s="216"/>
      <c r="D81" s="252"/>
      <c r="E81" s="268"/>
      <c r="F81" s="218"/>
    </row>
    <row r="82" spans="1:6" s="219" customFormat="1" x14ac:dyDescent="0.25">
      <c r="A82" s="266" t="s">
        <v>92</v>
      </c>
      <c r="B82" s="269" t="s">
        <v>97</v>
      </c>
      <c r="C82" s="216" t="s">
        <v>91</v>
      </c>
      <c r="D82" s="252">
        <v>6</v>
      </c>
      <c r="E82" s="268"/>
      <c r="F82" s="218"/>
    </row>
    <row r="83" spans="1:6" s="219" customFormat="1" x14ac:dyDescent="0.25">
      <c r="A83" s="266"/>
      <c r="B83" s="269"/>
      <c r="C83" s="216"/>
      <c r="D83" s="252"/>
      <c r="E83" s="268"/>
      <c r="F83" s="218"/>
    </row>
    <row r="84" spans="1:6" s="219" customFormat="1" ht="13" thickBot="1" x14ac:dyDescent="0.3">
      <c r="A84" s="266" t="s">
        <v>94</v>
      </c>
      <c r="B84" s="269" t="s">
        <v>99</v>
      </c>
      <c r="C84" s="216" t="s">
        <v>91</v>
      </c>
      <c r="D84" s="252">
        <v>300</v>
      </c>
      <c r="E84" s="268"/>
      <c r="F84" s="218"/>
    </row>
    <row r="85" spans="1:6" ht="13" thickTop="1" x14ac:dyDescent="0.25">
      <c r="A85" s="225"/>
      <c r="B85" s="226"/>
      <c r="C85" s="227"/>
      <c r="D85" s="228"/>
      <c r="E85" s="114"/>
      <c r="F85" s="229"/>
    </row>
    <row r="86" spans="1:6" ht="12.75" customHeight="1" x14ac:dyDescent="0.25">
      <c r="A86" s="230"/>
      <c r="B86" s="231" t="s">
        <v>69</v>
      </c>
      <c r="C86" s="232"/>
      <c r="D86" s="233"/>
      <c r="E86" s="234"/>
      <c r="F86" s="235"/>
    </row>
    <row r="87" spans="1:6" ht="13" thickBot="1" x14ac:dyDescent="0.3">
      <c r="A87" s="236"/>
      <c r="B87" s="237"/>
      <c r="C87" s="238"/>
      <c r="D87" s="239"/>
      <c r="E87" s="126"/>
      <c r="F87" s="270"/>
    </row>
    <row r="88" spans="1:6" ht="12.75" customHeight="1" thickTop="1" x14ac:dyDescent="0.25">
      <c r="A88" s="386" t="s">
        <v>38</v>
      </c>
      <c r="B88" s="386"/>
      <c r="C88" s="386"/>
      <c r="D88" s="386"/>
      <c r="E88" s="386"/>
      <c r="F88" s="386"/>
    </row>
    <row r="89" spans="1:6" ht="13" thickBot="1" x14ac:dyDescent="0.3">
      <c r="A89" s="144"/>
      <c r="D89" s="146"/>
      <c r="E89" s="146"/>
    </row>
    <row r="90" spans="1:6" ht="27" thickTop="1" thickBot="1" x14ac:dyDescent="0.3">
      <c r="A90" s="148" t="s">
        <v>39</v>
      </c>
      <c r="B90" s="149" t="s">
        <v>14</v>
      </c>
      <c r="C90" s="149" t="s">
        <v>15</v>
      </c>
      <c r="D90" s="150" t="s">
        <v>16</v>
      </c>
      <c r="E90" s="151" t="s">
        <v>40</v>
      </c>
      <c r="F90" s="152" t="s">
        <v>41</v>
      </c>
    </row>
    <row r="91" spans="1:6" s="190" customFormat="1" ht="13.5" thickTop="1" x14ac:dyDescent="0.3">
      <c r="A91" s="271"/>
      <c r="B91" s="276"/>
      <c r="C91" s="272"/>
      <c r="D91" s="273"/>
      <c r="E91" s="273"/>
      <c r="F91" s="274"/>
    </row>
    <row r="92" spans="1:6" s="190" customFormat="1" ht="13" x14ac:dyDescent="0.25">
      <c r="A92" s="271"/>
      <c r="B92" s="277" t="s">
        <v>100</v>
      </c>
      <c r="C92" s="272"/>
      <c r="D92" s="273"/>
      <c r="E92" s="273"/>
      <c r="F92" s="274"/>
    </row>
    <row r="93" spans="1:6" s="190" customFormat="1" x14ac:dyDescent="0.25">
      <c r="A93" s="271" t="s">
        <v>96</v>
      </c>
      <c r="B93" s="177" t="s">
        <v>179</v>
      </c>
      <c r="C93" s="216" t="s">
        <v>91</v>
      </c>
      <c r="D93" s="278">
        <v>3</v>
      </c>
      <c r="E93" s="183"/>
      <c r="F93" s="274"/>
    </row>
    <row r="94" spans="1:6" s="190" customFormat="1" x14ac:dyDescent="0.25">
      <c r="A94" s="271"/>
      <c r="B94" s="177"/>
      <c r="C94" s="272"/>
      <c r="D94" s="278"/>
      <c r="E94" s="183"/>
      <c r="F94" s="274"/>
    </row>
    <row r="95" spans="1:6" s="190" customFormat="1" x14ac:dyDescent="0.25">
      <c r="A95" s="271" t="s">
        <v>98</v>
      </c>
      <c r="B95" s="177" t="s">
        <v>103</v>
      </c>
      <c r="C95" s="216" t="s">
        <v>91</v>
      </c>
      <c r="D95" s="278">
        <v>2</v>
      </c>
      <c r="E95" s="183"/>
      <c r="F95" s="274"/>
    </row>
    <row r="96" spans="1:6" s="190" customFormat="1" x14ac:dyDescent="0.25">
      <c r="A96" s="271"/>
      <c r="B96" s="177"/>
      <c r="C96" s="272"/>
      <c r="D96" s="278"/>
      <c r="E96" s="183"/>
      <c r="F96" s="274"/>
    </row>
    <row r="97" spans="1:6" s="190" customFormat="1" x14ac:dyDescent="0.25">
      <c r="A97" s="271" t="s">
        <v>190</v>
      </c>
      <c r="B97" s="177" t="s">
        <v>105</v>
      </c>
      <c r="C97" s="216" t="s">
        <v>91</v>
      </c>
      <c r="D97" s="278">
        <v>4</v>
      </c>
      <c r="E97" s="183"/>
      <c r="F97" s="274"/>
    </row>
    <row r="98" spans="1:6" s="190" customFormat="1" x14ac:dyDescent="0.25">
      <c r="A98" s="271"/>
      <c r="B98" s="177"/>
      <c r="C98" s="272"/>
      <c r="D98" s="278"/>
      <c r="E98" s="183"/>
      <c r="F98" s="274"/>
    </row>
    <row r="99" spans="1:6" s="190" customFormat="1" x14ac:dyDescent="0.25">
      <c r="A99" s="271" t="s">
        <v>191</v>
      </c>
      <c r="B99" s="177" t="s">
        <v>107</v>
      </c>
      <c r="C99" s="216" t="s">
        <v>91</v>
      </c>
      <c r="D99" s="278">
        <v>4</v>
      </c>
      <c r="E99" s="183"/>
      <c r="F99" s="274"/>
    </row>
    <row r="100" spans="1:6" s="190" customFormat="1" x14ac:dyDescent="0.25">
      <c r="A100" s="271"/>
      <c r="B100" s="177"/>
      <c r="C100" s="272"/>
      <c r="D100" s="278"/>
      <c r="E100" s="183"/>
      <c r="F100" s="274"/>
    </row>
    <row r="101" spans="1:6" s="190" customFormat="1" x14ac:dyDescent="0.25">
      <c r="A101" s="271" t="s">
        <v>192</v>
      </c>
      <c r="B101" s="177" t="s">
        <v>109</v>
      </c>
      <c r="C101" s="216" t="s">
        <v>91</v>
      </c>
      <c r="D101" s="278">
        <v>2</v>
      </c>
      <c r="E101" s="183"/>
      <c r="F101" s="274"/>
    </row>
    <row r="102" spans="1:6" s="190" customFormat="1" x14ac:dyDescent="0.25">
      <c r="A102" s="271"/>
      <c r="B102" s="177"/>
      <c r="C102" s="272"/>
      <c r="D102" s="278"/>
      <c r="E102" s="183"/>
      <c r="F102" s="274"/>
    </row>
    <row r="103" spans="1:6" s="190" customFormat="1" x14ac:dyDescent="0.25">
      <c r="A103" s="271" t="s">
        <v>193</v>
      </c>
      <c r="B103" s="177" t="s">
        <v>111</v>
      </c>
      <c r="C103" s="216" t="s">
        <v>91</v>
      </c>
      <c r="D103" s="278">
        <v>4</v>
      </c>
      <c r="E103" s="183"/>
      <c r="F103" s="274"/>
    </row>
    <row r="104" spans="1:6" s="190" customFormat="1" ht="13" x14ac:dyDescent="0.3">
      <c r="A104" s="271"/>
      <c r="B104" s="276"/>
      <c r="C104" s="272"/>
      <c r="D104" s="273"/>
      <c r="E104" s="273"/>
      <c r="F104" s="274"/>
    </row>
    <row r="105" spans="1:6" s="190" customFormat="1" ht="13" x14ac:dyDescent="0.3">
      <c r="A105" s="271"/>
      <c r="B105" s="279" t="s">
        <v>112</v>
      </c>
      <c r="C105" s="272"/>
      <c r="D105" s="273"/>
      <c r="E105" s="273"/>
      <c r="F105" s="274"/>
    </row>
    <row r="106" spans="1:6" s="190" customFormat="1" x14ac:dyDescent="0.25">
      <c r="A106" s="271" t="s">
        <v>101</v>
      </c>
      <c r="B106" s="221" t="s">
        <v>180</v>
      </c>
      <c r="C106" s="216" t="s">
        <v>91</v>
      </c>
      <c r="D106" s="252">
        <v>4</v>
      </c>
      <c r="E106" s="217"/>
      <c r="F106" s="274"/>
    </row>
    <row r="107" spans="1:6" s="190" customFormat="1" x14ac:dyDescent="0.25">
      <c r="A107" s="271"/>
      <c r="B107" s="221"/>
      <c r="C107" s="272"/>
      <c r="D107" s="252"/>
      <c r="E107" s="217"/>
      <c r="F107" s="274"/>
    </row>
    <row r="108" spans="1:6" s="190" customFormat="1" x14ac:dyDescent="0.25">
      <c r="A108" s="271" t="s">
        <v>102</v>
      </c>
      <c r="B108" s="221" t="s">
        <v>116</v>
      </c>
      <c r="C108" s="216" t="s">
        <v>91</v>
      </c>
      <c r="D108" s="252">
        <v>4</v>
      </c>
      <c r="E108" s="217"/>
      <c r="F108" s="274"/>
    </row>
    <row r="109" spans="1:6" s="190" customFormat="1" x14ac:dyDescent="0.25">
      <c r="A109" s="271"/>
      <c r="B109" s="221"/>
      <c r="C109" s="272"/>
      <c r="D109" s="252"/>
      <c r="E109" s="217"/>
      <c r="F109" s="274"/>
    </row>
    <row r="110" spans="1:6" s="190" customFormat="1" x14ac:dyDescent="0.25">
      <c r="A110" s="271" t="s">
        <v>104</v>
      </c>
      <c r="B110" s="221" t="s">
        <v>118</v>
      </c>
      <c r="C110" s="216" t="s">
        <v>91</v>
      </c>
      <c r="D110" s="252">
        <v>2</v>
      </c>
      <c r="E110" s="217"/>
      <c r="F110" s="274"/>
    </row>
    <row r="111" spans="1:6" s="190" customFormat="1" x14ac:dyDescent="0.25">
      <c r="A111" s="271"/>
      <c r="B111" s="221"/>
      <c r="C111" s="272"/>
      <c r="D111" s="273"/>
      <c r="E111" s="273"/>
      <c r="F111" s="274"/>
    </row>
    <row r="112" spans="1:6" s="190" customFormat="1" x14ac:dyDescent="0.25">
      <c r="A112" s="271" t="s">
        <v>106</v>
      </c>
      <c r="B112" s="280" t="s">
        <v>107</v>
      </c>
      <c r="C112" s="216" t="s">
        <v>91</v>
      </c>
      <c r="D112" s="281">
        <v>4</v>
      </c>
      <c r="E112" s="282"/>
      <c r="F112" s="274"/>
    </row>
    <row r="113" spans="1:6" s="190" customFormat="1" x14ac:dyDescent="0.25">
      <c r="A113" s="271"/>
      <c r="B113" s="221"/>
      <c r="C113" s="272"/>
      <c r="D113" s="252"/>
      <c r="E113" s="217"/>
      <c r="F113" s="274"/>
    </row>
    <row r="114" spans="1:6" s="190" customFormat="1" x14ac:dyDescent="0.25">
      <c r="A114" s="271" t="s">
        <v>108</v>
      </c>
      <c r="B114" s="221" t="s">
        <v>109</v>
      </c>
      <c r="C114" s="216" t="s">
        <v>91</v>
      </c>
      <c r="D114" s="252">
        <v>6</v>
      </c>
      <c r="E114" s="217"/>
      <c r="F114" s="274"/>
    </row>
    <row r="115" spans="1:6" s="190" customFormat="1" x14ac:dyDescent="0.25">
      <c r="A115" s="271"/>
      <c r="B115" s="221"/>
      <c r="C115" s="272"/>
      <c r="D115" s="252"/>
      <c r="E115" s="217"/>
      <c r="F115" s="274"/>
    </row>
    <row r="116" spans="1:6" s="190" customFormat="1" x14ac:dyDescent="0.25">
      <c r="A116" s="271" t="s">
        <v>110</v>
      </c>
      <c r="B116" s="221" t="s">
        <v>111</v>
      </c>
      <c r="C116" s="216" t="s">
        <v>91</v>
      </c>
      <c r="D116" s="252">
        <v>8</v>
      </c>
      <c r="E116" s="217"/>
      <c r="F116" s="274"/>
    </row>
    <row r="117" spans="1:6" s="190" customFormat="1" ht="13" x14ac:dyDescent="0.3">
      <c r="A117" s="271"/>
      <c r="B117" s="276"/>
      <c r="C117" s="272"/>
      <c r="D117" s="259"/>
      <c r="E117" s="260"/>
      <c r="F117" s="274"/>
    </row>
    <row r="118" spans="1:6" s="190" customFormat="1" ht="13" x14ac:dyDescent="0.3">
      <c r="A118" s="271"/>
      <c r="B118" s="201" t="s">
        <v>122</v>
      </c>
      <c r="C118" s="216" t="s">
        <v>91</v>
      </c>
      <c r="D118" s="259"/>
      <c r="E118" s="260"/>
      <c r="F118" s="274"/>
    </row>
    <row r="119" spans="1:6" s="190" customFormat="1" ht="13" x14ac:dyDescent="0.3">
      <c r="A119" s="271" t="s">
        <v>194</v>
      </c>
      <c r="B119" s="276" t="s">
        <v>124</v>
      </c>
      <c r="C119" s="272"/>
      <c r="D119" s="259">
        <v>4</v>
      </c>
      <c r="E119" s="260"/>
      <c r="F119" s="274"/>
    </row>
    <row r="120" spans="1:6" s="190" customFormat="1" ht="13" x14ac:dyDescent="0.3">
      <c r="A120" s="271"/>
      <c r="B120" s="276"/>
      <c r="C120" s="272"/>
      <c r="D120" s="273"/>
      <c r="E120" s="273"/>
      <c r="F120" s="274"/>
    </row>
    <row r="121" spans="1:6" s="190" customFormat="1" ht="13" x14ac:dyDescent="0.3">
      <c r="A121" s="271"/>
      <c r="B121" s="283" t="s">
        <v>125</v>
      </c>
      <c r="D121" s="273"/>
      <c r="E121" s="273"/>
      <c r="F121" s="274"/>
    </row>
    <row r="122" spans="1:6" s="190" customFormat="1" x14ac:dyDescent="0.25">
      <c r="A122" s="271" t="s">
        <v>195</v>
      </c>
      <c r="B122" s="221" t="s">
        <v>181</v>
      </c>
      <c r="C122" s="216" t="s">
        <v>91</v>
      </c>
      <c r="D122" s="252">
        <v>20</v>
      </c>
      <c r="E122" s="217"/>
      <c r="F122" s="274"/>
    </row>
    <row r="123" spans="1:6" s="190" customFormat="1" x14ac:dyDescent="0.25">
      <c r="A123" s="271"/>
      <c r="C123" s="216"/>
      <c r="D123" s="252"/>
      <c r="E123" s="217"/>
      <c r="F123" s="274"/>
    </row>
    <row r="124" spans="1:6" s="190" customFormat="1" x14ac:dyDescent="0.25">
      <c r="A124" s="271" t="s">
        <v>113</v>
      </c>
      <c r="B124" s="221" t="s">
        <v>127</v>
      </c>
      <c r="C124" s="216" t="s">
        <v>91</v>
      </c>
      <c r="D124" s="252">
        <v>5</v>
      </c>
      <c r="E124" s="217"/>
      <c r="F124" s="274"/>
    </row>
    <row r="125" spans="1:6" s="190" customFormat="1" x14ac:dyDescent="0.25">
      <c r="A125" s="271"/>
      <c r="B125" s="221"/>
      <c r="C125" s="216"/>
      <c r="D125" s="252"/>
      <c r="E125" s="217"/>
      <c r="F125" s="274"/>
    </row>
    <row r="126" spans="1:6" s="190" customFormat="1" x14ac:dyDescent="0.25">
      <c r="A126" s="271" t="s">
        <v>115</v>
      </c>
      <c r="B126" s="221" t="s">
        <v>130</v>
      </c>
      <c r="C126" s="216" t="s">
        <v>91</v>
      </c>
      <c r="D126" s="252">
        <v>3</v>
      </c>
      <c r="E126" s="217"/>
      <c r="F126" s="274"/>
    </row>
    <row r="127" spans="1:6" s="190" customFormat="1" x14ac:dyDescent="0.25">
      <c r="A127" s="271"/>
      <c r="B127" s="221"/>
      <c r="C127" s="216"/>
      <c r="D127" s="252"/>
      <c r="E127" s="217"/>
      <c r="F127" s="274"/>
    </row>
    <row r="128" spans="1:6" s="190" customFormat="1" x14ac:dyDescent="0.25">
      <c r="A128" s="271" t="s">
        <v>117</v>
      </c>
      <c r="B128" s="221" t="s">
        <v>132</v>
      </c>
      <c r="C128" s="216" t="s">
        <v>91</v>
      </c>
      <c r="D128" s="252">
        <v>300</v>
      </c>
      <c r="E128" s="217"/>
      <c r="F128" s="274"/>
    </row>
    <row r="129" spans="1:6" s="190" customFormat="1" x14ac:dyDescent="0.25">
      <c r="A129" s="275"/>
      <c r="B129" s="221"/>
      <c r="C129" s="216"/>
      <c r="D129" s="252"/>
      <c r="E129" s="217"/>
      <c r="F129" s="274"/>
    </row>
    <row r="130" spans="1:6" s="190" customFormat="1" x14ac:dyDescent="0.25">
      <c r="A130" s="271" t="s">
        <v>119</v>
      </c>
      <c r="B130" s="221" t="s">
        <v>134</v>
      </c>
      <c r="C130" s="216" t="s">
        <v>91</v>
      </c>
      <c r="D130" s="252">
        <v>3</v>
      </c>
      <c r="E130" s="217"/>
      <c r="F130" s="274"/>
    </row>
    <row r="131" spans="1:6" s="190" customFormat="1" x14ac:dyDescent="0.25">
      <c r="A131" s="275"/>
      <c r="B131" s="221"/>
      <c r="C131" s="216"/>
      <c r="D131" s="252"/>
      <c r="E131" s="217"/>
      <c r="F131" s="274"/>
    </row>
    <row r="132" spans="1:6" s="190" customFormat="1" ht="13" x14ac:dyDescent="0.3">
      <c r="A132" s="275"/>
      <c r="B132" s="283" t="s">
        <v>135</v>
      </c>
      <c r="C132" s="216"/>
      <c r="D132" s="252"/>
      <c r="E132" s="217"/>
      <c r="F132" s="274"/>
    </row>
    <row r="133" spans="1:6" s="190" customFormat="1" x14ac:dyDescent="0.25">
      <c r="A133" s="271" t="s">
        <v>120</v>
      </c>
      <c r="B133" s="221" t="s">
        <v>182</v>
      </c>
      <c r="C133" s="216" t="s">
        <v>91</v>
      </c>
      <c r="D133" s="252">
        <v>2</v>
      </c>
      <c r="E133" s="217"/>
      <c r="F133" s="274"/>
    </row>
    <row r="134" spans="1:6" s="190" customFormat="1" x14ac:dyDescent="0.25">
      <c r="A134" s="275"/>
      <c r="B134" s="221"/>
      <c r="C134" s="216"/>
      <c r="D134" s="252"/>
      <c r="E134" s="217"/>
      <c r="F134" s="274"/>
    </row>
    <row r="135" spans="1:6" s="190" customFormat="1" x14ac:dyDescent="0.25">
      <c r="A135" s="271" t="s">
        <v>121</v>
      </c>
      <c r="B135" s="221" t="s">
        <v>137</v>
      </c>
      <c r="C135" s="190" t="s">
        <v>91</v>
      </c>
      <c r="D135" s="252">
        <v>1</v>
      </c>
      <c r="E135" s="217"/>
      <c r="F135" s="274"/>
    </row>
    <row r="136" spans="1:6" s="190" customFormat="1" x14ac:dyDescent="0.25">
      <c r="A136" s="275"/>
      <c r="B136" s="221"/>
      <c r="D136" s="252"/>
      <c r="E136" s="217"/>
      <c r="F136" s="274"/>
    </row>
    <row r="137" spans="1:6" s="190" customFormat="1" x14ac:dyDescent="0.25">
      <c r="A137" s="271" t="s">
        <v>196</v>
      </c>
      <c r="B137" s="221" t="s">
        <v>139</v>
      </c>
      <c r="C137" s="216" t="s">
        <v>91</v>
      </c>
      <c r="D137" s="252">
        <v>4</v>
      </c>
      <c r="E137" s="217"/>
      <c r="F137" s="274"/>
    </row>
    <row r="138" spans="1:6" s="190" customFormat="1" x14ac:dyDescent="0.25">
      <c r="A138" s="275"/>
      <c r="B138" s="221"/>
      <c r="C138" s="216"/>
      <c r="D138" s="252"/>
      <c r="E138" s="217"/>
      <c r="F138" s="274"/>
    </row>
    <row r="139" spans="1:6" s="190" customFormat="1" x14ac:dyDescent="0.25">
      <c r="A139" s="271" t="s">
        <v>197</v>
      </c>
      <c r="B139" s="221" t="s">
        <v>141</v>
      </c>
      <c r="C139" s="216" t="s">
        <v>91</v>
      </c>
      <c r="D139" s="252">
        <v>1</v>
      </c>
      <c r="E139" s="217"/>
      <c r="F139" s="274"/>
    </row>
    <row r="140" spans="1:6" s="190" customFormat="1" x14ac:dyDescent="0.25">
      <c r="A140" s="275"/>
      <c r="B140" s="221"/>
      <c r="C140" s="216"/>
      <c r="D140" s="252"/>
      <c r="E140" s="217"/>
      <c r="F140" s="274"/>
    </row>
    <row r="141" spans="1:6" s="190" customFormat="1" x14ac:dyDescent="0.25">
      <c r="A141" s="271" t="s">
        <v>123</v>
      </c>
      <c r="B141" s="221" t="s">
        <v>142</v>
      </c>
      <c r="C141" s="216" t="s">
        <v>91</v>
      </c>
      <c r="D141" s="252">
        <v>2</v>
      </c>
      <c r="E141" s="217"/>
      <c r="F141" s="274"/>
    </row>
    <row r="142" spans="1:6" s="190" customFormat="1" x14ac:dyDescent="0.25">
      <c r="A142" s="275"/>
      <c r="B142" s="221"/>
      <c r="C142" s="216"/>
      <c r="D142" s="252"/>
      <c r="E142" s="217"/>
      <c r="F142" s="274"/>
    </row>
    <row r="143" spans="1:6" s="190" customFormat="1" ht="13" thickBot="1" x14ac:dyDescent="0.3">
      <c r="A143" s="271" t="s">
        <v>198</v>
      </c>
      <c r="B143" s="221" t="s">
        <v>143</v>
      </c>
      <c r="C143" s="216" t="s">
        <v>91</v>
      </c>
      <c r="D143" s="252">
        <v>6</v>
      </c>
      <c r="E143" s="217"/>
      <c r="F143" s="274"/>
    </row>
    <row r="144" spans="1:6" s="190" customFormat="1" ht="13" thickTop="1" x14ac:dyDescent="0.25">
      <c r="A144" s="225"/>
      <c r="B144" s="226"/>
      <c r="C144" s="227"/>
      <c r="D144" s="228"/>
      <c r="E144" s="114"/>
      <c r="F144" s="229"/>
    </row>
    <row r="145" spans="1:6" s="190" customFormat="1" ht="13" x14ac:dyDescent="0.25">
      <c r="A145" s="230"/>
      <c r="B145" s="231" t="s">
        <v>69</v>
      </c>
      <c r="C145" s="232"/>
      <c r="D145" s="233"/>
      <c r="E145" s="234"/>
      <c r="F145" s="235"/>
    </row>
    <row r="146" spans="1:6" s="190" customFormat="1" ht="13" thickBot="1" x14ac:dyDescent="0.3">
      <c r="A146" s="236"/>
      <c r="B146" s="237"/>
      <c r="C146" s="238"/>
      <c r="D146" s="239"/>
      <c r="E146" s="126"/>
      <c r="F146" s="270"/>
    </row>
    <row r="147" spans="1:6" s="190" customFormat="1" ht="13" thickTop="1" x14ac:dyDescent="0.25">
      <c r="A147" s="275"/>
      <c r="B147" s="221"/>
      <c r="C147" s="216"/>
      <c r="D147" s="252"/>
      <c r="E147" s="217"/>
      <c r="F147" s="274"/>
    </row>
    <row r="148" spans="1:6" ht="12.75" customHeight="1" x14ac:dyDescent="0.25">
      <c r="A148" s="386" t="s">
        <v>38</v>
      </c>
      <c r="B148" s="386"/>
      <c r="C148" s="386"/>
      <c r="D148" s="386"/>
      <c r="E148" s="386"/>
      <c r="F148" s="386"/>
    </row>
    <row r="149" spans="1:6" ht="13" thickBot="1" x14ac:dyDescent="0.3">
      <c r="A149" s="144"/>
      <c r="D149" s="146"/>
      <c r="E149" s="146"/>
    </row>
    <row r="150" spans="1:6" ht="27" thickTop="1" thickBot="1" x14ac:dyDescent="0.3">
      <c r="A150" s="148" t="s">
        <v>39</v>
      </c>
      <c r="B150" s="149" t="s">
        <v>14</v>
      </c>
      <c r="C150" s="149" t="s">
        <v>15</v>
      </c>
      <c r="D150" s="150" t="s">
        <v>16</v>
      </c>
      <c r="E150" s="151" t="s">
        <v>40</v>
      </c>
      <c r="F150" s="152" t="s">
        <v>41</v>
      </c>
    </row>
    <row r="151" spans="1:6" s="190" customFormat="1" ht="13.5" thickTop="1" x14ac:dyDescent="0.3">
      <c r="A151" s="275"/>
      <c r="B151" s="283" t="s">
        <v>144</v>
      </c>
      <c r="C151" s="216"/>
      <c r="D151" s="252"/>
      <c r="E151" s="217"/>
      <c r="F151" s="274"/>
    </row>
    <row r="152" spans="1:6" s="190" customFormat="1" x14ac:dyDescent="0.25">
      <c r="A152" s="271" t="s">
        <v>199</v>
      </c>
      <c r="B152" s="221" t="s">
        <v>145</v>
      </c>
      <c r="C152" s="216" t="s">
        <v>91</v>
      </c>
      <c r="D152" s="252">
        <v>18</v>
      </c>
      <c r="E152" s="217"/>
      <c r="F152" s="274"/>
    </row>
    <row r="153" spans="1:6" s="190" customFormat="1" x14ac:dyDescent="0.25">
      <c r="A153" s="275"/>
      <c r="B153" s="221"/>
      <c r="C153" s="216"/>
      <c r="D153" s="252"/>
      <c r="E153" s="217"/>
      <c r="F153" s="274"/>
    </row>
    <row r="154" spans="1:6" s="190" customFormat="1" x14ac:dyDescent="0.25">
      <c r="A154" s="271" t="s">
        <v>200</v>
      </c>
      <c r="B154" s="221" t="s">
        <v>109</v>
      </c>
      <c r="C154" s="216" t="s">
        <v>91</v>
      </c>
      <c r="D154" s="252">
        <v>15</v>
      </c>
      <c r="E154" s="217"/>
      <c r="F154" s="274"/>
    </row>
    <row r="155" spans="1:6" s="190" customFormat="1" x14ac:dyDescent="0.25">
      <c r="A155" s="275"/>
      <c r="B155" s="221"/>
      <c r="C155" s="216"/>
      <c r="D155" s="252"/>
      <c r="E155" s="217"/>
      <c r="F155" s="274"/>
    </row>
    <row r="156" spans="1:6" s="190" customFormat="1" x14ac:dyDescent="0.25">
      <c r="A156" s="271" t="s">
        <v>201</v>
      </c>
      <c r="B156" s="221" t="s">
        <v>107</v>
      </c>
      <c r="C156" s="216" t="s">
        <v>91</v>
      </c>
      <c r="D156" s="252">
        <v>16</v>
      </c>
      <c r="E156" s="217"/>
      <c r="F156" s="274"/>
    </row>
    <row r="157" spans="1:6" s="190" customFormat="1" x14ac:dyDescent="0.25">
      <c r="A157" s="275"/>
      <c r="B157" s="221"/>
      <c r="C157" s="216"/>
      <c r="D157" s="252"/>
      <c r="E157" s="217"/>
      <c r="F157" s="274"/>
    </row>
    <row r="158" spans="1:6" s="190" customFormat="1" x14ac:dyDescent="0.25">
      <c r="A158" s="271" t="s">
        <v>202</v>
      </c>
      <c r="B158" s="221" t="s">
        <v>146</v>
      </c>
      <c r="C158" s="216" t="s">
        <v>91</v>
      </c>
      <c r="D158" s="252">
        <v>13</v>
      </c>
      <c r="E158" s="217"/>
      <c r="F158" s="274"/>
    </row>
    <row r="159" spans="1:6" s="190" customFormat="1" x14ac:dyDescent="0.25">
      <c r="A159" s="275"/>
      <c r="B159" s="221"/>
      <c r="C159" s="216"/>
      <c r="D159" s="252"/>
      <c r="E159" s="217"/>
      <c r="F159" s="274"/>
    </row>
    <row r="160" spans="1:6" s="190" customFormat="1" x14ac:dyDescent="0.25">
      <c r="A160" s="271" t="s">
        <v>203</v>
      </c>
      <c r="B160" s="221" t="s">
        <v>147</v>
      </c>
      <c r="C160" s="216" t="s">
        <v>91</v>
      </c>
      <c r="D160" s="252">
        <v>8</v>
      </c>
      <c r="E160" s="217"/>
      <c r="F160" s="274"/>
    </row>
    <row r="161" spans="1:6" s="190" customFormat="1" x14ac:dyDescent="0.25">
      <c r="A161" s="275"/>
      <c r="B161" s="221"/>
      <c r="C161" s="216"/>
      <c r="D161" s="252"/>
      <c r="E161" s="217"/>
      <c r="F161" s="274"/>
    </row>
    <row r="162" spans="1:6" s="190" customFormat="1" x14ac:dyDescent="0.25">
      <c r="A162" s="271" t="s">
        <v>126</v>
      </c>
      <c r="B162" s="221" t="s">
        <v>114</v>
      </c>
      <c r="C162" s="216" t="s">
        <v>91</v>
      </c>
      <c r="D162" s="252">
        <v>6</v>
      </c>
      <c r="E162" s="217"/>
      <c r="F162" s="274"/>
    </row>
    <row r="163" spans="1:6" s="190" customFormat="1" x14ac:dyDescent="0.25">
      <c r="A163" s="275"/>
      <c r="B163" s="221"/>
      <c r="C163" s="216"/>
      <c r="D163" s="252"/>
      <c r="E163" s="217"/>
      <c r="F163" s="274"/>
    </row>
    <row r="164" spans="1:6" s="190" customFormat="1" ht="13" x14ac:dyDescent="0.3">
      <c r="A164" s="275"/>
      <c r="B164" s="283" t="s">
        <v>148</v>
      </c>
      <c r="C164" s="216"/>
      <c r="D164" s="252"/>
      <c r="E164" s="217"/>
      <c r="F164" s="274"/>
    </row>
    <row r="165" spans="1:6" s="190" customFormat="1" x14ac:dyDescent="0.25">
      <c r="A165" s="271" t="s">
        <v>204</v>
      </c>
      <c r="B165" s="221" t="s">
        <v>149</v>
      </c>
      <c r="C165" s="216" t="s">
        <v>91</v>
      </c>
      <c r="D165" s="252">
        <v>3</v>
      </c>
      <c r="E165" s="217"/>
      <c r="F165" s="274"/>
    </row>
    <row r="166" spans="1:6" s="190" customFormat="1" x14ac:dyDescent="0.25">
      <c r="A166" s="275"/>
      <c r="B166" s="221"/>
      <c r="C166" s="216"/>
      <c r="D166" s="252"/>
      <c r="E166" s="217"/>
      <c r="F166" s="274"/>
    </row>
    <row r="167" spans="1:6" s="190" customFormat="1" x14ac:dyDescent="0.25">
      <c r="A167" s="271" t="s">
        <v>205</v>
      </c>
      <c r="B167" s="221" t="s">
        <v>111</v>
      </c>
      <c r="C167" s="216" t="s">
        <v>91</v>
      </c>
      <c r="D167" s="252">
        <v>8</v>
      </c>
      <c r="E167" s="217"/>
      <c r="F167" s="274"/>
    </row>
    <row r="168" spans="1:6" s="190" customFormat="1" x14ac:dyDescent="0.25">
      <c r="A168" s="275"/>
      <c r="B168" s="221"/>
      <c r="C168" s="216"/>
      <c r="D168" s="252"/>
      <c r="E168" s="217"/>
      <c r="F168" s="274"/>
    </row>
    <row r="169" spans="1:6" s="190" customFormat="1" x14ac:dyDescent="0.25">
      <c r="A169" s="271" t="s">
        <v>128</v>
      </c>
      <c r="B169" s="221" t="s">
        <v>109</v>
      </c>
      <c r="C169" s="216" t="s">
        <v>91</v>
      </c>
      <c r="D169" s="252">
        <v>0</v>
      </c>
      <c r="E169" s="217"/>
      <c r="F169" s="274"/>
    </row>
    <row r="170" spans="1:6" s="190" customFormat="1" x14ac:dyDescent="0.25">
      <c r="A170" s="275"/>
      <c r="B170" s="221"/>
      <c r="C170" s="216"/>
      <c r="D170" s="252"/>
      <c r="E170" s="217"/>
      <c r="F170" s="274"/>
    </row>
    <row r="171" spans="1:6" s="190" customFormat="1" x14ac:dyDescent="0.25">
      <c r="A171" s="271" t="s">
        <v>129</v>
      </c>
      <c r="B171" s="221" t="s">
        <v>146</v>
      </c>
      <c r="C171" s="216" t="s">
        <v>91</v>
      </c>
      <c r="D171" s="252">
        <v>12</v>
      </c>
      <c r="E171" s="217"/>
      <c r="F171" s="274"/>
    </row>
    <row r="172" spans="1:6" s="190" customFormat="1" x14ac:dyDescent="0.25">
      <c r="A172" s="343"/>
      <c r="B172" s="221"/>
      <c r="C172" s="216"/>
      <c r="D172" s="252"/>
      <c r="E172" s="217"/>
      <c r="F172" s="274"/>
    </row>
    <row r="173" spans="1:6" s="190" customFormat="1" ht="13" x14ac:dyDescent="0.3">
      <c r="A173" s="344"/>
      <c r="B173" s="283" t="s">
        <v>150</v>
      </c>
      <c r="C173" s="284"/>
      <c r="D173" s="285"/>
      <c r="E173" s="217"/>
      <c r="F173" s="286"/>
    </row>
    <row r="174" spans="1:6" s="190" customFormat="1" x14ac:dyDescent="0.25">
      <c r="A174" s="344" t="s">
        <v>131</v>
      </c>
      <c r="B174" s="221" t="s">
        <v>183</v>
      </c>
      <c r="C174" s="284" t="s">
        <v>91</v>
      </c>
      <c r="D174" s="285">
        <v>15</v>
      </c>
      <c r="E174" s="217"/>
      <c r="F174" s="286"/>
    </row>
    <row r="175" spans="1:6" s="190" customFormat="1" x14ac:dyDescent="0.25">
      <c r="A175" s="344"/>
      <c r="B175" s="221"/>
      <c r="D175" s="285"/>
      <c r="E175" s="217"/>
      <c r="F175" s="286"/>
    </row>
    <row r="176" spans="1:6" s="190" customFormat="1" x14ac:dyDescent="0.25">
      <c r="A176" s="344" t="s">
        <v>133</v>
      </c>
      <c r="B176" s="221" t="s">
        <v>151</v>
      </c>
      <c r="C176" s="284" t="s">
        <v>91</v>
      </c>
      <c r="D176" s="285">
        <v>8</v>
      </c>
      <c r="E176" s="217"/>
      <c r="F176" s="286"/>
    </row>
    <row r="177" spans="1:6" s="190" customFormat="1" x14ac:dyDescent="0.25">
      <c r="A177" s="344"/>
      <c r="B177" s="221"/>
      <c r="C177" s="284"/>
      <c r="D177" s="285"/>
      <c r="E177" s="217"/>
      <c r="F177" s="286"/>
    </row>
    <row r="178" spans="1:6" s="190" customFormat="1" x14ac:dyDescent="0.25">
      <c r="A178" s="344" t="s">
        <v>138</v>
      </c>
      <c r="B178" s="221" t="s">
        <v>137</v>
      </c>
      <c r="C178" s="284" t="s">
        <v>91</v>
      </c>
      <c r="D178" s="285">
        <v>7</v>
      </c>
      <c r="E178" s="217"/>
      <c r="F178" s="286"/>
    </row>
    <row r="179" spans="1:6" s="190" customFormat="1" x14ac:dyDescent="0.25">
      <c r="A179" s="344"/>
      <c r="B179" s="221"/>
      <c r="C179" s="284"/>
      <c r="D179" s="285"/>
      <c r="E179" s="217"/>
      <c r="F179" s="286"/>
    </row>
    <row r="180" spans="1:6" s="190" customFormat="1" x14ac:dyDescent="0.25">
      <c r="A180" s="344" t="s">
        <v>140</v>
      </c>
      <c r="B180" s="221" t="s">
        <v>136</v>
      </c>
      <c r="C180" s="284" t="s">
        <v>91</v>
      </c>
      <c r="D180" s="285">
        <v>6</v>
      </c>
      <c r="E180" s="217"/>
      <c r="F180" s="286"/>
    </row>
    <row r="181" spans="1:6" s="190" customFormat="1" x14ac:dyDescent="0.25">
      <c r="A181" s="344"/>
      <c r="B181" s="221"/>
      <c r="C181" s="284"/>
      <c r="D181" s="285"/>
      <c r="E181" s="217"/>
      <c r="F181" s="286"/>
    </row>
    <row r="182" spans="1:6" s="190" customFormat="1" ht="13" x14ac:dyDescent="0.3">
      <c r="A182" s="344"/>
      <c r="B182" s="283" t="s">
        <v>208</v>
      </c>
      <c r="C182" s="284"/>
      <c r="D182" s="285"/>
      <c r="E182" s="217"/>
      <c r="F182" s="286"/>
    </row>
    <row r="183" spans="1:6" s="190" customFormat="1" x14ac:dyDescent="0.25">
      <c r="A183" s="344" t="s">
        <v>209</v>
      </c>
      <c r="B183" s="221" t="s">
        <v>210</v>
      </c>
      <c r="C183" s="284" t="s">
        <v>91</v>
      </c>
      <c r="D183" s="285">
        <v>8</v>
      </c>
      <c r="E183" s="217"/>
      <c r="F183" s="286"/>
    </row>
    <row r="184" spans="1:6" s="190" customFormat="1" x14ac:dyDescent="0.25">
      <c r="A184" s="344"/>
      <c r="B184" s="221"/>
      <c r="C184" s="284"/>
      <c r="D184" s="285"/>
      <c r="E184" s="217"/>
      <c r="F184" s="286"/>
    </row>
    <row r="185" spans="1:6" s="190" customFormat="1" x14ac:dyDescent="0.25">
      <c r="A185" s="344" t="s">
        <v>209</v>
      </c>
      <c r="B185" s="221" t="s">
        <v>211</v>
      </c>
      <c r="C185" s="284" t="s">
        <v>91</v>
      </c>
      <c r="D185" s="285">
        <v>19</v>
      </c>
      <c r="E185" s="217"/>
      <c r="F185" s="286"/>
    </row>
    <row r="186" spans="1:6" s="190" customFormat="1" x14ac:dyDescent="0.25">
      <c r="A186" s="344"/>
      <c r="B186" s="221"/>
      <c r="C186" s="284"/>
      <c r="D186" s="285"/>
      <c r="E186" s="217"/>
      <c r="F186" s="286"/>
    </row>
    <row r="187" spans="1:6" s="190" customFormat="1" x14ac:dyDescent="0.25">
      <c r="A187" s="344"/>
      <c r="B187" s="221"/>
      <c r="C187" s="284"/>
      <c r="D187" s="285"/>
      <c r="E187" s="217"/>
      <c r="F187" s="286"/>
    </row>
    <row r="188" spans="1:6" s="190" customFormat="1" ht="13" thickBot="1" x14ac:dyDescent="0.3">
      <c r="A188" s="345"/>
      <c r="B188" s="221"/>
      <c r="C188" s="284"/>
      <c r="D188" s="285"/>
      <c r="E188" s="217"/>
      <c r="F188" s="286"/>
    </row>
    <row r="189" spans="1:6" s="190" customFormat="1" ht="13" thickTop="1" x14ac:dyDescent="0.25">
      <c r="A189" s="225"/>
      <c r="B189" s="226"/>
      <c r="C189" s="227"/>
      <c r="D189" s="228"/>
      <c r="E189" s="114"/>
      <c r="F189" s="229"/>
    </row>
    <row r="190" spans="1:6" s="190" customFormat="1" ht="13" x14ac:dyDescent="0.25">
      <c r="A190" s="230"/>
      <c r="B190" s="231" t="s">
        <v>69</v>
      </c>
      <c r="D190" s="233"/>
      <c r="E190" s="234"/>
      <c r="F190" s="235"/>
    </row>
    <row r="191" spans="1:6" s="190" customFormat="1" ht="13" thickBot="1" x14ac:dyDescent="0.3">
      <c r="A191" s="236"/>
      <c r="B191" s="237"/>
      <c r="C191" s="346"/>
      <c r="D191" s="347"/>
      <c r="E191" s="126"/>
      <c r="F191" s="270"/>
    </row>
    <row r="192" spans="1:6" s="190" customFormat="1" ht="14" thickTop="1" thickBot="1" x14ac:dyDescent="0.3">
      <c r="A192" s="388" t="s">
        <v>152</v>
      </c>
      <c r="B192" s="388"/>
      <c r="C192" s="389"/>
      <c r="D192" s="389"/>
      <c r="E192" s="388"/>
      <c r="F192" s="388"/>
    </row>
    <row r="193" spans="1:6" s="190" customFormat="1" ht="27" thickTop="1" thickBot="1" x14ac:dyDescent="0.3">
      <c r="A193" s="149" t="s">
        <v>39</v>
      </c>
      <c r="B193" s="287" t="s">
        <v>14</v>
      </c>
      <c r="C193" s="288" t="s">
        <v>15</v>
      </c>
      <c r="D193" s="289" t="s">
        <v>16</v>
      </c>
      <c r="E193" s="290" t="s">
        <v>40</v>
      </c>
      <c r="F193" s="291" t="s">
        <v>41</v>
      </c>
    </row>
    <row r="194" spans="1:6" s="190" customFormat="1" ht="26.5" thickTop="1" x14ac:dyDescent="0.25">
      <c r="A194" s="350"/>
      <c r="B194" s="292" t="s">
        <v>153</v>
      </c>
      <c r="D194" s="285"/>
      <c r="E194" s="217"/>
      <c r="F194" s="294"/>
    </row>
    <row r="195" spans="1:6" s="190" customFormat="1" x14ac:dyDescent="0.25">
      <c r="A195" s="350"/>
      <c r="B195" s="221"/>
      <c r="C195" s="293"/>
      <c r="D195" s="285"/>
      <c r="E195" s="217"/>
      <c r="F195" s="294"/>
    </row>
    <row r="196" spans="1:6" ht="26" x14ac:dyDescent="0.3">
      <c r="A196" s="350"/>
      <c r="B196" s="295" t="s">
        <v>154</v>
      </c>
      <c r="C196" s="296"/>
      <c r="D196" s="297"/>
      <c r="E196" s="298"/>
      <c r="F196" s="299"/>
    </row>
    <row r="197" spans="1:6" x14ac:dyDescent="0.25">
      <c r="A197" s="351"/>
      <c r="B197" s="221"/>
      <c r="C197" s="272"/>
      <c r="D197" s="273"/>
      <c r="E197" s="273"/>
      <c r="F197" s="274"/>
    </row>
    <row r="198" spans="1:6" ht="62.5" x14ac:dyDescent="0.25">
      <c r="A198" s="351" t="s">
        <v>155</v>
      </c>
      <c r="B198" s="221" t="s">
        <v>156</v>
      </c>
      <c r="C198" s="272" t="s">
        <v>157</v>
      </c>
      <c r="D198" s="273">
        <v>7</v>
      </c>
      <c r="E198" s="273"/>
      <c r="F198" s="274"/>
    </row>
    <row r="199" spans="1:6" x14ac:dyDescent="0.25">
      <c r="A199" s="351"/>
      <c r="B199" s="221"/>
      <c r="C199" s="272"/>
      <c r="D199" s="273"/>
      <c r="E199" s="273"/>
      <c r="F199" s="274"/>
    </row>
    <row r="200" spans="1:6" x14ac:dyDescent="0.25">
      <c r="A200" s="351" t="s">
        <v>158</v>
      </c>
      <c r="B200" s="221" t="s">
        <v>159</v>
      </c>
      <c r="C200" s="272" t="s">
        <v>157</v>
      </c>
      <c r="D200" s="273">
        <v>1</v>
      </c>
      <c r="E200" s="273"/>
      <c r="F200" s="274"/>
    </row>
    <row r="201" spans="1:6" x14ac:dyDescent="0.25">
      <c r="A201" s="351"/>
      <c r="B201" s="221"/>
      <c r="C201" s="272"/>
      <c r="D201" s="273"/>
      <c r="E201" s="273"/>
      <c r="F201" s="274"/>
    </row>
    <row r="202" spans="1:6" s="190" customFormat="1" ht="13" x14ac:dyDescent="0.3">
      <c r="A202" s="351"/>
      <c r="B202" s="283" t="s">
        <v>160</v>
      </c>
      <c r="C202" s="272"/>
      <c r="D202" s="273"/>
      <c r="E202" s="273"/>
      <c r="F202" s="274"/>
    </row>
    <row r="203" spans="1:6" s="190" customFormat="1" x14ac:dyDescent="0.25">
      <c r="A203" s="351"/>
      <c r="B203" s="221"/>
      <c r="C203" s="272"/>
      <c r="D203" s="273"/>
      <c r="E203" s="273"/>
      <c r="F203" s="274"/>
    </row>
    <row r="204" spans="1:6" s="190" customFormat="1" ht="37.5" x14ac:dyDescent="0.25">
      <c r="A204" s="271" t="s">
        <v>206</v>
      </c>
      <c r="B204" s="221" t="s">
        <v>162</v>
      </c>
      <c r="C204" s="272" t="s">
        <v>46</v>
      </c>
      <c r="D204" s="273">
        <f>620/2</f>
        <v>310</v>
      </c>
      <c r="E204" s="273"/>
      <c r="F204" s="274"/>
    </row>
    <row r="205" spans="1:6" s="190" customFormat="1" x14ac:dyDescent="0.25">
      <c r="A205" s="271"/>
      <c r="B205" s="221"/>
      <c r="C205" s="272"/>
      <c r="D205" s="273"/>
      <c r="E205" s="273"/>
      <c r="F205" s="274"/>
    </row>
    <row r="206" spans="1:6" s="190" customFormat="1" ht="13" x14ac:dyDescent="0.3">
      <c r="A206" s="271"/>
      <c r="B206" s="283" t="s">
        <v>163</v>
      </c>
      <c r="C206" s="272"/>
      <c r="D206" s="273"/>
      <c r="E206" s="273"/>
      <c r="F206" s="274"/>
    </row>
    <row r="207" spans="1:6" s="190" customFormat="1" x14ac:dyDescent="0.25">
      <c r="A207" s="271"/>
      <c r="B207" s="221"/>
      <c r="C207" s="272"/>
      <c r="D207" s="273"/>
      <c r="E207" s="273"/>
      <c r="F207" s="274"/>
    </row>
    <row r="208" spans="1:6" s="190" customFormat="1" ht="37.5" x14ac:dyDescent="0.25">
      <c r="A208" s="271" t="s">
        <v>161</v>
      </c>
      <c r="B208" s="221" t="s">
        <v>164</v>
      </c>
      <c r="C208" s="272" t="s">
        <v>157</v>
      </c>
      <c r="D208" s="273">
        <f>ROUND(D11/300,0)</f>
        <v>20</v>
      </c>
      <c r="E208" s="273"/>
      <c r="F208" s="274"/>
    </row>
    <row r="209" spans="1:6" s="190" customFormat="1" x14ac:dyDescent="0.25">
      <c r="A209" s="271"/>
      <c r="B209" s="221"/>
      <c r="C209" s="272"/>
      <c r="D209" s="273"/>
      <c r="E209" s="273"/>
      <c r="F209" s="274"/>
    </row>
    <row r="210" spans="1:6" s="190" customFormat="1" ht="13" thickBot="1" x14ac:dyDescent="0.3">
      <c r="A210" s="271"/>
      <c r="B210" s="221"/>
      <c r="C210" s="272"/>
      <c r="D210" s="273"/>
      <c r="E210" s="273"/>
      <c r="F210" s="274"/>
    </row>
    <row r="211" spans="1:6" s="190" customFormat="1" ht="13" thickTop="1" x14ac:dyDescent="0.25">
      <c r="A211" s="225"/>
      <c r="B211" s="226"/>
      <c r="C211" s="227"/>
      <c r="D211" s="228"/>
      <c r="E211" s="114"/>
      <c r="F211" s="229"/>
    </row>
    <row r="212" spans="1:6" s="190" customFormat="1" ht="13" x14ac:dyDescent="0.25">
      <c r="A212" s="230"/>
      <c r="B212" s="231" t="s">
        <v>69</v>
      </c>
      <c r="C212" s="232"/>
      <c r="D212" s="233"/>
      <c r="E212" s="234"/>
      <c r="F212" s="235"/>
    </row>
    <row r="213" spans="1:6" s="190" customFormat="1" ht="13.5" thickBot="1" x14ac:dyDescent="0.3">
      <c r="A213" s="236"/>
      <c r="B213" s="237"/>
      <c r="C213" s="238"/>
      <c r="D213" s="239"/>
      <c r="E213" s="126"/>
      <c r="F213" s="300"/>
    </row>
    <row r="214" spans="1:6" s="190" customFormat="1" ht="13" thickTop="1" x14ac:dyDescent="0.25">
      <c r="A214" s="333"/>
      <c r="B214" s="334"/>
      <c r="C214" s="227"/>
      <c r="D214" s="228"/>
      <c r="E214" s="335"/>
      <c r="F214" s="336"/>
    </row>
    <row r="215" spans="1:6" s="190" customFormat="1" x14ac:dyDescent="0.25">
      <c r="A215" s="144"/>
      <c r="B215" s="241"/>
      <c r="C215" s="242"/>
      <c r="D215" s="243"/>
      <c r="E215" s="139"/>
      <c r="F215" s="337"/>
    </row>
    <row r="216" spans="1:6" x14ac:dyDescent="0.25">
      <c r="A216" s="144"/>
      <c r="B216" s="241"/>
      <c r="C216" s="242"/>
      <c r="D216" s="243"/>
      <c r="E216" s="139"/>
      <c r="F216" s="337"/>
    </row>
    <row r="217" spans="1:6" x14ac:dyDescent="0.25">
      <c r="A217" s="144"/>
      <c r="B217" s="241"/>
      <c r="C217" s="242"/>
      <c r="D217" s="243"/>
      <c r="E217" s="139"/>
      <c r="F217" s="337"/>
    </row>
    <row r="218" spans="1:6" x14ac:dyDescent="0.25">
      <c r="A218" s="144"/>
      <c r="B218" s="241"/>
      <c r="C218" s="242"/>
      <c r="D218" s="243"/>
      <c r="E218" s="139"/>
      <c r="F218" s="337"/>
    </row>
    <row r="219" spans="1:6" x14ac:dyDescent="0.25">
      <c r="A219" s="144"/>
      <c r="B219" s="241"/>
      <c r="C219" s="242"/>
      <c r="D219" s="243"/>
      <c r="E219" s="301"/>
      <c r="F219" s="337"/>
    </row>
    <row r="220" spans="1:6" ht="12.75" customHeight="1" x14ac:dyDescent="0.25">
      <c r="A220" s="386" t="s">
        <v>38</v>
      </c>
      <c r="B220" s="386"/>
      <c r="C220" s="386"/>
      <c r="D220" s="386"/>
      <c r="E220" s="386"/>
      <c r="F220" s="390"/>
    </row>
    <row r="221" spans="1:6" ht="12.75" customHeight="1" thickBot="1" x14ac:dyDescent="0.3">
      <c r="A221" s="338"/>
      <c r="B221" s="339"/>
      <c r="C221" s="340"/>
      <c r="D221" s="341"/>
      <c r="E221" s="341"/>
      <c r="F221" s="342"/>
    </row>
    <row r="222" spans="1:6" ht="12.75" customHeight="1" thickTop="1" thickBot="1" x14ac:dyDescent="0.3">
      <c r="A222" s="148" t="s">
        <v>39</v>
      </c>
      <c r="B222" s="149" t="s">
        <v>14</v>
      </c>
      <c r="C222" s="149" t="s">
        <v>15</v>
      </c>
      <c r="D222" s="150" t="s">
        <v>16</v>
      </c>
      <c r="E222" s="151" t="s">
        <v>40</v>
      </c>
      <c r="F222" s="152" t="s">
        <v>165</v>
      </c>
    </row>
    <row r="223" spans="1:6" ht="12.75" customHeight="1" thickTop="1" x14ac:dyDescent="0.25">
      <c r="A223" s="302"/>
      <c r="B223" s="303"/>
      <c r="C223" s="304"/>
      <c r="D223" s="305"/>
      <c r="E223" s="306"/>
      <c r="F223" s="229"/>
    </row>
    <row r="224" spans="1:6" ht="12.75" customHeight="1" x14ac:dyDescent="0.25">
      <c r="A224" s="307"/>
      <c r="B224" s="308" t="s">
        <v>166</v>
      </c>
      <c r="C224" s="209"/>
      <c r="D224" s="309"/>
      <c r="E224" s="310"/>
      <c r="F224" s="311"/>
    </row>
    <row r="225" spans="1:6" ht="12.75" customHeight="1" x14ac:dyDescent="0.25">
      <c r="A225" s="312"/>
      <c r="B225" s="313"/>
      <c r="C225" s="314"/>
      <c r="D225" s="315"/>
      <c r="E225" s="315"/>
      <c r="F225" s="316"/>
    </row>
    <row r="226" spans="1:6" ht="13" x14ac:dyDescent="0.25">
      <c r="A226" s="312"/>
      <c r="B226" s="317" t="s">
        <v>167</v>
      </c>
      <c r="C226" s="314"/>
      <c r="D226" s="315"/>
      <c r="E226" s="315"/>
      <c r="F226" s="316"/>
    </row>
    <row r="227" spans="1:6" ht="13" x14ac:dyDescent="0.25">
      <c r="A227" s="312"/>
      <c r="B227" s="317"/>
      <c r="C227" s="314"/>
      <c r="D227" s="315"/>
      <c r="E227" s="315"/>
      <c r="F227" s="316"/>
    </row>
    <row r="228" spans="1:6" ht="13" x14ac:dyDescent="0.25">
      <c r="A228" s="312"/>
      <c r="B228" s="317" t="s">
        <v>168</v>
      </c>
      <c r="C228" s="314"/>
      <c r="D228" s="315"/>
      <c r="E228" s="315"/>
      <c r="F228" s="316"/>
    </row>
    <row r="229" spans="1:6" ht="13" x14ac:dyDescent="0.25">
      <c r="A229" s="312"/>
      <c r="B229" s="317"/>
      <c r="C229" s="314"/>
      <c r="D229" s="315"/>
      <c r="E229" s="315"/>
      <c r="F229" s="316"/>
    </row>
    <row r="230" spans="1:6" ht="13" x14ac:dyDescent="0.25">
      <c r="A230" s="312"/>
      <c r="B230" s="317" t="s">
        <v>169</v>
      </c>
      <c r="C230" s="314"/>
      <c r="D230" s="315"/>
      <c r="E230" s="315"/>
      <c r="F230" s="316"/>
    </row>
    <row r="231" spans="1:6" ht="13" x14ac:dyDescent="0.25">
      <c r="A231" s="312"/>
      <c r="B231" s="317"/>
      <c r="C231" s="314"/>
      <c r="D231" s="315"/>
      <c r="E231" s="315"/>
      <c r="F231" s="316"/>
    </row>
    <row r="232" spans="1:6" ht="13" x14ac:dyDescent="0.25">
      <c r="A232" s="312"/>
      <c r="B232" s="318" t="s">
        <v>170</v>
      </c>
      <c r="C232" s="314"/>
      <c r="D232" s="315"/>
      <c r="E232" s="315"/>
      <c r="F232" s="316"/>
    </row>
    <row r="233" spans="1:6" ht="13" x14ac:dyDescent="0.25">
      <c r="A233" s="312"/>
      <c r="B233" s="318"/>
      <c r="C233" s="314"/>
      <c r="D233" s="315"/>
      <c r="E233" s="315"/>
      <c r="F233" s="316"/>
    </row>
    <row r="234" spans="1:6" ht="13" x14ac:dyDescent="0.25">
      <c r="A234" s="312"/>
      <c r="B234" s="317" t="s">
        <v>212</v>
      </c>
      <c r="C234" s="314"/>
      <c r="D234" s="315"/>
      <c r="E234" s="315"/>
      <c r="F234" s="316"/>
    </row>
    <row r="235" spans="1:6" ht="13.5" thickBot="1" x14ac:dyDescent="0.3">
      <c r="A235" s="312"/>
      <c r="B235" s="313"/>
      <c r="C235" s="314"/>
      <c r="D235" s="315"/>
      <c r="E235" s="315"/>
      <c r="F235" s="316"/>
    </row>
    <row r="236" spans="1:6" x14ac:dyDescent="0.25">
      <c r="A236" s="319"/>
      <c r="B236" s="320"/>
      <c r="C236" s="321"/>
      <c r="D236" s="322"/>
      <c r="E236" s="323"/>
      <c r="F236" s="324"/>
    </row>
    <row r="237" spans="1:6" ht="13.5" thickBot="1" x14ac:dyDescent="0.3">
      <c r="A237" s="325"/>
      <c r="B237" s="326" t="s">
        <v>171</v>
      </c>
      <c r="C237" s="327"/>
      <c r="D237" s="328"/>
      <c r="E237" s="329"/>
      <c r="F237" s="330"/>
    </row>
    <row r="238" spans="1:6" ht="13" thickBot="1" x14ac:dyDescent="0.3">
      <c r="A238" s="236"/>
      <c r="B238" s="237"/>
      <c r="C238" s="238"/>
      <c r="D238" s="239"/>
      <c r="E238" s="126"/>
      <c r="F238" s="270"/>
    </row>
    <row r="239" spans="1:6" ht="13" thickTop="1" x14ac:dyDescent="0.25"/>
  </sheetData>
  <mergeCells count="6">
    <mergeCell ref="A1:F1"/>
    <mergeCell ref="A42:F42"/>
    <mergeCell ref="A88:F88"/>
    <mergeCell ref="A192:F192"/>
    <mergeCell ref="A220:F220"/>
    <mergeCell ref="A148:F148"/>
  </mergeCells>
  <pageMargins left="0.7" right="0.59062499999999996" top="0.75" bottom="0.75" header="0.3" footer="0.3"/>
  <pageSetup paperSize="9" scale="90" orientation="portrait" r:id="rId1"/>
  <headerFooter>
    <oddHeader>&amp;L&amp;"Arial,Bold"&amp;K00B0F0NORTHERN CBD- 6KM NETWORK&amp;C&amp;"Arial,Bold"&amp;K00B0F0NAIVAWASCO&amp;R&amp;"Arial,Bold"&amp;K00B0F015/10/2024</oddHeader>
    <oddFooter>&amp;C                                                                                                                                                                                  &amp;P of &amp;N</oddFooter>
  </headerFooter>
  <rowBreaks count="4" manualBreakCount="4">
    <brk id="40" max="16383" man="1"/>
    <brk id="87" max="16383" man="1"/>
    <brk id="146" max="5" man="1"/>
    <brk id="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Page </vt:lpstr>
      <vt:lpstr>Grand Summary </vt:lpstr>
      <vt:lpstr>Bill 1. P &amp; G</vt:lpstr>
      <vt:lpstr>Bill 2, Northern CBD Network</vt:lpstr>
      <vt:lpstr>'Bill 1. P &amp; G'!Print_Area</vt:lpstr>
      <vt:lpstr>'Cover Page '!Print_Area</vt:lpstr>
      <vt:lpstr>'Grand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MOLEH</dc:creator>
  <cp:lastModifiedBy>Procurement Manager</cp:lastModifiedBy>
  <dcterms:created xsi:type="dcterms:W3CDTF">2023-12-15T09:22:08Z</dcterms:created>
  <dcterms:modified xsi:type="dcterms:W3CDTF">2024-11-28T12:45:36Z</dcterms:modified>
</cp:coreProperties>
</file>